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tabRatio="897" activeTab="0"/>
  </bookViews>
  <sheets>
    <sheet name="Stamdatafane" sheetId="1" r:id="rId1"/>
    <sheet name="Indledning" sheetId="2" r:id="rId2"/>
    <sheet name="Vejledning" sheetId="3" r:id="rId3"/>
    <sheet name="P1" sheetId="4" r:id="rId4"/>
    <sheet name="P2" sheetId="5" r:id="rId5"/>
    <sheet name="P3" sheetId="6" r:id="rId6"/>
    <sheet name="P4" sheetId="7" r:id="rId7"/>
    <sheet name="P5" sheetId="8" r:id="rId8"/>
    <sheet name="P6" sheetId="9" r:id="rId9"/>
    <sheet name="P7" sheetId="10" r:id="rId10"/>
    <sheet name="P8" sheetId="11" r:id="rId11"/>
    <sheet name="P9" sheetId="12" r:id="rId12"/>
    <sheet name="P10" sheetId="13" r:id="rId13"/>
    <sheet name="P11" sheetId="14" r:id="rId14"/>
    <sheet name="P12" sheetId="15" r:id="rId15"/>
    <sheet name="P13" sheetId="16" r:id="rId16"/>
    <sheet name="P14" sheetId="17" r:id="rId17"/>
    <sheet name="Opsummering LAM" sheetId="18" r:id="rId18"/>
    <sheet name="PU Oversigt" sheetId="19" r:id="rId19"/>
    <sheet name="PU Resultatdisponering" sheetId="20" r:id="rId20"/>
  </sheets>
  <definedNames/>
  <calcPr fullCalcOnLoad="1"/>
</workbook>
</file>

<file path=xl/sharedStrings.xml><?xml version="1.0" encoding="utf-8"?>
<sst xmlns="http://schemas.openxmlformats.org/spreadsheetml/2006/main" count="475" uniqueCount="233">
  <si>
    <t xml:space="preserve">For overskuelighedens skyld er regnearket opbygget med en fane til hvert anlægsprojekt - </t>
  </si>
  <si>
    <t>samt en fane, der opsummerer bevægelserne til brug for årsafslutningen.</t>
  </si>
  <si>
    <t>startes og afsluttes indenfor et enkelt regnskabsår.</t>
  </si>
  <si>
    <t>Videreførte midler tidligere år:</t>
  </si>
  <si>
    <t>Hævede opsparinger:</t>
  </si>
  <si>
    <t>Gennemførte opsparinger:</t>
  </si>
  <si>
    <t>Hjemtagne lån:</t>
  </si>
  <si>
    <t>Betalte afdrag:</t>
  </si>
  <si>
    <t>Tillægsbevillinger:</t>
  </si>
  <si>
    <t>Eksternt tilskud:</t>
  </si>
  <si>
    <t>Resultat af afsluttede anlægsarbejder:</t>
  </si>
  <si>
    <t>Opsummering til årsafslutning</t>
  </si>
  <si>
    <t>Det samlede beløb svarer til primosaldoen på konto 741120</t>
  </si>
  <si>
    <t>Videreførte midler tidligere år</t>
  </si>
  <si>
    <t>Formål i budgettet</t>
  </si>
  <si>
    <t>Projektnavn:</t>
  </si>
  <si>
    <t>Formål:</t>
  </si>
  <si>
    <t>Her anføres det beløb der er hjemtaget i form af lån fra stift eller realkreditinstitut. Beløbet er før evt. afdrag i samme regnskabsår.</t>
  </si>
  <si>
    <t xml:space="preserve">Hvis menighedsrådet har modtaget en donation/arv eller lign. øremærket til det konkrete projekt, skal det fremgå her. </t>
  </si>
  <si>
    <t>741110 Frie midler</t>
  </si>
  <si>
    <t>721110 Opsparing til anlæg</t>
  </si>
  <si>
    <t>721130 Kirke- og præsteembedekapitaler</t>
  </si>
  <si>
    <t>721130 Likviditet stillet til rådighed af provstiet</t>
  </si>
  <si>
    <t>721150 Langfristet gæld</t>
  </si>
  <si>
    <t>721160 Arv og donation</t>
  </si>
  <si>
    <t>741120 Videreførsel af midler til ikke-udført anlægsarbejde</t>
  </si>
  <si>
    <t>741130 Præstegård, frie midler</t>
  </si>
  <si>
    <t>741140 Kirkegård, frie midler</t>
  </si>
  <si>
    <t>Disponering</t>
  </si>
  <si>
    <t>Under fanebladet "Vejledning" beskrives de enkelte dele nærmere.</t>
  </si>
  <si>
    <t>Opsummering</t>
  </si>
  <si>
    <t>Resultatdisponering i Brandsoft/Skovbo</t>
  </si>
  <si>
    <t>Konti</t>
  </si>
  <si>
    <t>Afstem med regnskabssystem</t>
  </si>
  <si>
    <t>Vejledning</t>
  </si>
  <si>
    <t xml:space="preserve">Fanebladet 'Opsummering' samler de enkelte projekter sammen. Den øverste halvdel giver et overblik over projekterne. Nederste halvdel </t>
  </si>
  <si>
    <t>angiver det tal der skal indtastes ved resultatdisponeringen i regnskabsssystemet. Skemaets værdier for afdrag og opsparing kan afstemmes</t>
  </si>
  <si>
    <t>Dette felt udfyldes automatisk, som summen af de indtaste beløb ovenfor.</t>
  </si>
  <si>
    <t>Et forbrug skal anføres med positiv fortegn. Vær opmærksom på hvis der er flere igangværende projekter under samme formål.</t>
  </si>
  <si>
    <t xml:space="preserve">Et anlæg defineres som et projekt der forudsætter provstiudvalgets godkendelse. </t>
  </si>
  <si>
    <t>Alle projekter, der helt eller delvis, finansieres af en anlægsbevilling, er et anlægsprojekt.</t>
  </si>
  <si>
    <t>Der er derfor typisk 3 typer anlægsprojekter:</t>
  </si>
  <si>
    <t>1. Opsparing</t>
  </si>
  <si>
    <t xml:space="preserve">Menighedsrådet har fået en godkendelse til at spare op til et konkret projekt. </t>
  </si>
  <si>
    <t>2. Igangværende anlægsprojekt.</t>
  </si>
  <si>
    <t>Menighedsrådet igangsætter et projekt, som der afholdes udgifter til. Projektet finansieres</t>
  </si>
  <si>
    <t xml:space="preserve">En ikke forbrugt anlægsbevilling i ét år videreføres til næste år, hvis projektet ikke er </t>
  </si>
  <si>
    <t>afsluttet.</t>
  </si>
  <si>
    <t>3. Afdrag på afsluttet anlægsprojekt</t>
  </si>
  <si>
    <t>Det er vigtigt at skelne mellem likviditetsbevægelser i balancen og bevægelser i driftsregnskabet.</t>
  </si>
  <si>
    <t xml:space="preserve">Dette regneark er et hjælpemiddel til at opsummere de likviditetsbevægelser, </t>
  </si>
  <si>
    <t>at detaljerne for det enkelte anlægsprojekt beskrives.</t>
  </si>
  <si>
    <t>Et anlægsprojekt kan i visse tilfælde indeholde alle kombinationer i samme regnskabsår.</t>
  </si>
  <si>
    <t>Kan afstemmes med regnskab, formål 8x</t>
  </si>
  <si>
    <t>Dette felt udfyldes automatisk, som summen af det indtastede forbrug ovenfor.</t>
  </si>
  <si>
    <t xml:space="preserve">Et anlægsprojekt er som udgangspunkt aktivt fra det første år, hvor man f.eks. starter en </t>
  </si>
  <si>
    <t>Dette felt udfyldes automatisk ved at besvare ja/nej spørgsmålet.</t>
  </si>
  <si>
    <t xml:space="preserve">Besvarelsen afgør hvordan midlerne resultatdisponeres.  Bemærk, at er anlægsprojektet lånefinansieret eller reduceret i omfang, </t>
  </si>
  <si>
    <t>skal provstiudvalget ansøges inden et evt. overskud overføres til de frie midler.</t>
  </si>
  <si>
    <t>Dette felt udfyldes automatisk ved at besvare ja/nej spørgsmålet. Et overskud på projektet kan overføres til de frie midler, med mindre projektet</t>
  </si>
  <si>
    <t>er lånefinansieret eller reduceret i forhold til det budgetterede.I så fald skal PU træffe beslutning om overskuddets anvendelse.</t>
  </si>
  <si>
    <t xml:space="preserve">Videreførte midler indeholder ikke opsparede midler, så der er alene tale om indestående på konti 638105 og 638140-59. F.eks. </t>
  </si>
  <si>
    <t>Det kan være en anlægsbevilling til opsparing, afdrag på lån eller til anlægsudgifter.</t>
  </si>
  <si>
    <t>Betaling af afdrag vil medføre en reduktion af bankindestående, men ikke som en udgift regnskabet.</t>
  </si>
  <si>
    <t>opsparing, og til det sidste år, hvor der afdrages på et eventuelt lån.</t>
  </si>
  <si>
    <t>Projektet kan derfor strække sig over en lang årrække - men det kan også være et projekt, som</t>
  </si>
  <si>
    <t>Opsparingen kan f.eks. foregå ved at der over anlægsbevillingen afsættes et beløb til opsparing.</t>
  </si>
  <si>
    <t>bl.a. ved en anlægsbevilling, forbrug af opsparing eller optagelse af et lån.</t>
  </si>
  <si>
    <t>Menighedsrådet har optaget et lån i forbindelse med et anlægsprojekt. Anlægsprojektet</t>
  </si>
  <si>
    <t>er gennemført. Tilbage er afdrag på lånet.</t>
  </si>
  <si>
    <t>Lånet finansieres typisk ved en anlægsbevilling som udbetales til kirkekassen.</t>
  </si>
  <si>
    <t xml:space="preserve">anlægsprojekterne medfører i balancen og i resultatdisponeringen, samtidig med </t>
  </si>
  <si>
    <t>Skemaet indeholder et faneblad til 5 anlægsprojekter. Alle faneblade er ens og kan anvendes til alle typer af anlægstyper.</t>
  </si>
  <si>
    <t>kan anlægsmidler samles på én eller få konti, der kun anvendes til det formål.</t>
  </si>
  <si>
    <t>Den hævede opsparing indgår dermed som finansiering til dækning af udgifter i forbindelse med projektet.</t>
  </si>
  <si>
    <t>Det udbetalte lån indgår dermed som finansiering til dækning af udgifter i forbindelse med projektet.</t>
  </si>
  <si>
    <t>Tallene ovenfor kan overskrives med egne tal.</t>
  </si>
  <si>
    <t xml:space="preserve">Her indtastes årets anlægsudgifter for det pågældende projekt. Tallet kan findes i regnskabet under formålskontoen for det pågældende projekt. </t>
  </si>
  <si>
    <t xml:space="preserve">med regnskabstallene. Det forudsætter, at alle anlægsprojekter indgår i arket, herunder også lån og sparinger. </t>
  </si>
  <si>
    <t>742010 Årsafslutning</t>
  </si>
  <si>
    <t>Nettobevægelse. '-' angiver en kreditbevægelse.  Afstem med regnskab</t>
  </si>
  <si>
    <t>Nettobevægelse. '+' angiver en debetbevægelse. Afstem med regnskab</t>
  </si>
  <si>
    <t>Bevægelse i forhold til primo. Indtast beløbet i resultatdisponering.</t>
  </si>
  <si>
    <t>+' angiver en debetbevægelse</t>
  </si>
  <si>
    <t xml:space="preserve">Her angives det to-cifrede formål 8x, som projektet er budgetteret under. Er der tale om et igangværende projekt, der er budgetteret </t>
  </si>
  <si>
    <t>tidligere end 2011 hvor de nye formål trådte i kraft, så angiv efter bedste evne det formål projektet vedrører.</t>
  </si>
  <si>
    <t xml:space="preserve">Har provstiudvalget bevilget og udbetalt  en tillægsbevilling til det konkrete anlægsprojekt, skal det angives her. </t>
  </si>
  <si>
    <t>Gennemførte opsparinger inkl. renter:</t>
  </si>
  <si>
    <t xml:space="preserve">kontoudtog og i regnskabet. Opsparingsmidler er ikke disponible for menighedsrådet før en godkendelse fra provstiudvalget. </t>
  </si>
  <si>
    <t>Regnskab for 2014 (forbrug):</t>
  </si>
  <si>
    <t>Er anlægsprojektet afsluttet i 2014?</t>
  </si>
  <si>
    <t>Videreførte anlægsmidler til 2015:</t>
  </si>
  <si>
    <t>Anlægsbevilling ifølge budget 2014:</t>
  </si>
  <si>
    <t>Forbrug i alt i 2014</t>
  </si>
  <si>
    <t>Midler i alt til rådighed i 2014:</t>
  </si>
  <si>
    <t>Hjælpeværktøj til styring af anlægsaktiviteter for regnskab 2014</t>
  </si>
  <si>
    <t>Her angives navnet på det pågældende projekt som også er anført i bilagene til budget 2014 eller tidligere..</t>
  </si>
  <si>
    <t>Her anføres det beløb, der for det pågældende anlægsprojekt er videreført fra 2013. Er der tale om et nyt projekt, skal der angives et nul.</t>
  </si>
  <si>
    <t xml:space="preserve">Her angives beløbet på den anlægsbevilling der er udbetalt det pågældende projekt, og som fremgår af budget 2014. </t>
  </si>
  <si>
    <t xml:space="preserve">Her anføres det beløb der i løbet af 2014 er trukket på opsparingskontoen for det pågældende projekt. </t>
  </si>
  <si>
    <t>En donation/arv modtaget tidligere end 2014 kan være at betragte som en opsparing, og indgår derfor under opsparinger.</t>
  </si>
  <si>
    <t xml:space="preserve">Her anføres det beløb der i løbet af 2014 er indsat på en opsparingskonto, herunder også renter af indestående. Beløbet kan findes på </t>
  </si>
  <si>
    <t>Her anføres det beløb der er betalt til stift eller realkreditinstitut i form af afdrag på lån optaget i 2014 eller tidligere.</t>
  </si>
  <si>
    <t>Ved 'Nej' overføres det til 2015, som 'Videreførsel af midler til ikke-udført anlægsarbejde'.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</si>
  <si>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</si>
  <si>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</si>
  <si>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</si>
  <si>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</si>
  <si>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</si>
  <si>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</si>
  <si>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</si>
  <si>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</si>
  <si>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</si>
  <si>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</si>
  <si>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</si>
  <si>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</si>
  <si>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Projekt 13</t>
  </si>
  <si>
    <t>Projekt 14</t>
  </si>
  <si>
    <t>Alle aktuelle anlægsaktiviteter føres i skemaet</t>
  </si>
  <si>
    <t>Gennemførte opsparinger og hævede opsparinger</t>
  </si>
  <si>
    <t>Hjemtagne lån og afdrag på lån</t>
  </si>
  <si>
    <t>Forbrug = betalte regninger på anlægsarbejder - som er ført på Formål 8</t>
  </si>
  <si>
    <r>
      <t>plus</t>
    </r>
    <r>
      <rPr>
        <sz val="8"/>
        <rFont val="Arial"/>
        <family val="2"/>
      </rPr>
      <t xml:space="preserve"> =</t>
    </r>
  </si>
  <si>
    <t>Videreførte</t>
  </si>
  <si>
    <t>Anlægsmidler</t>
  </si>
  <si>
    <t>hævede</t>
  </si>
  <si>
    <t>hjemtagne</t>
  </si>
  <si>
    <t>Tillægs-</t>
  </si>
  <si>
    <t>Godkendt</t>
  </si>
  <si>
    <t xml:space="preserve">Godkendt </t>
  </si>
  <si>
    <t>Eksterne</t>
  </si>
  <si>
    <t>Midler til</t>
  </si>
  <si>
    <t>Regnskab</t>
  </si>
  <si>
    <t>Afsluttede</t>
  </si>
  <si>
    <t>Projekt</t>
  </si>
  <si>
    <t>anlægsmidler</t>
  </si>
  <si>
    <t xml:space="preserve">ifølge </t>
  </si>
  <si>
    <t>opsparinger</t>
  </si>
  <si>
    <t>lån</t>
  </si>
  <si>
    <t>bevillinger</t>
  </si>
  <si>
    <t>overførsel</t>
  </si>
  <si>
    <t>konvertering</t>
  </si>
  <si>
    <t>tilskud</t>
  </si>
  <si>
    <t>rådighed</t>
  </si>
  <si>
    <t>anlægsarb.</t>
  </si>
  <si>
    <t xml:space="preserve">anlægsmidler </t>
  </si>
  <si>
    <r>
      <t>minus</t>
    </r>
    <r>
      <rPr>
        <sz val="8"/>
        <rFont val="Arial"/>
        <family val="2"/>
      </rPr>
      <t xml:space="preserve"> =</t>
    </r>
  </si>
  <si>
    <r>
      <t>minus</t>
    </r>
    <r>
      <rPr>
        <sz val="8"/>
        <rFont val="Arial"/>
        <family val="2"/>
      </rPr>
      <t xml:space="preserve"> = </t>
    </r>
  </si>
  <si>
    <t>anlæg</t>
  </si>
  <si>
    <t>fra/til drift</t>
  </si>
  <si>
    <t>mellem</t>
  </si>
  <si>
    <t>projekt</t>
  </si>
  <si>
    <t>(forbrug)</t>
  </si>
  <si>
    <t>overskud (+)</t>
  </si>
  <si>
    <t>(+ eller -)</t>
  </si>
  <si>
    <t>gennemførte</t>
  </si>
  <si>
    <t>betalte</t>
  </si>
  <si>
    <t>(+/-)</t>
  </si>
  <si>
    <t>anlægsaktiv.</t>
  </si>
  <si>
    <t>underskud (-)</t>
  </si>
  <si>
    <t>(+eller -)</t>
  </si>
  <si>
    <t>afdrag</t>
  </si>
  <si>
    <t>Bevillinger i alt (netto)</t>
  </si>
  <si>
    <t>Note 1</t>
  </si>
  <si>
    <t>Note 2</t>
  </si>
  <si>
    <t>Note 3</t>
  </si>
  <si>
    <t>Note 4</t>
  </si>
  <si>
    <t>Note 5</t>
  </si>
  <si>
    <t>Note 6</t>
  </si>
  <si>
    <t>Note 7</t>
  </si>
  <si>
    <t>Note 8</t>
  </si>
  <si>
    <t>Note 9</t>
  </si>
  <si>
    <t>Note 10</t>
  </si>
  <si>
    <t>Note 11</t>
  </si>
  <si>
    <t>Note 12</t>
  </si>
  <si>
    <t>Tal til resultatdisponering opgøres på næste fane</t>
  </si>
  <si>
    <t>Anlægsskemaets noter skal anvendes således:</t>
  </si>
  <si>
    <t>PS: Skriv ikke i røde felter - der ligger formler</t>
  </si>
  <si>
    <t>Kontroltal - Skal være identisk med primosaldo på artskonto 741120</t>
  </si>
  <si>
    <t>Årets bevillinger til anlægsaktiviteter - vil svare til indtægt ført på formål 92</t>
  </si>
  <si>
    <t>Årets bevægelser på opsparingskonti - excl. renter (fortegn skiftes) - se nedenfor</t>
  </si>
  <si>
    <t>Årets bevægelser på gæld</t>
  </si>
  <si>
    <t>Årets tillægsbevillinger til anlæg - vil svare til indtægt ført på Fomål 93</t>
  </si>
  <si>
    <t>PU-Godkendte overførsler mellem drift og anlæg - indgår i beregning af frie midler</t>
  </si>
  <si>
    <t>PU-godkendte overførsler mellem anlægsaktiviteter - saldo skal være = 0</t>
  </si>
  <si>
    <t>Eksterne tilskud fra fonde m.v. (udgår hvis der blot er modposteret på Formål 8)</t>
  </si>
  <si>
    <t>Midler i alt til rådighed for anlægsaktiviteter i året</t>
  </si>
  <si>
    <t>Udgifter i alt bogført på formål 8 i året - afstemmes</t>
  </si>
  <si>
    <t xml:space="preserve">Opgjort overskud/underskud på afsluttede anlægsarbejder i året </t>
  </si>
  <si>
    <t>(normalt kun "tilfældigt" opståede overskud/underskud - ellers PU-godkendelse)</t>
  </si>
  <si>
    <t>Saldo på artskonto 741120 - efter resultatdisponering</t>
  </si>
  <si>
    <t>Resultatdisponering</t>
  </si>
  <si>
    <t>En række af resultatdisponeringens konti dannes automatisk - men kan kontrolleres således:</t>
  </si>
  <si>
    <t>Videreførte anlægsmidler</t>
  </si>
  <si>
    <t>741120</t>
  </si>
  <si>
    <t>Note 12 - Ultimosaldo - videreførte anlægsmidler</t>
  </si>
  <si>
    <t>Note 1 - Primosaldo - videreførte anlægsmidler</t>
  </si>
  <si>
    <t>Årets disponering indtastes (med eventuelt fortegn)</t>
  </si>
  <si>
    <t>Opsparingskonti</t>
  </si>
  <si>
    <t>721110</t>
  </si>
  <si>
    <t>Note 3 - Bevægelser på opsparingskonti</t>
  </si>
  <si>
    <r>
      <t xml:space="preserve">Saldo på Formål 90 Renter, m.v. til opsparing </t>
    </r>
    <r>
      <rPr>
        <i/>
        <sz val="10"/>
        <rFont val="Arial"/>
        <family val="2"/>
      </rPr>
      <t>indtastes</t>
    </r>
    <r>
      <rPr>
        <sz val="11"/>
        <color theme="1"/>
        <rFont val="Calibri"/>
        <family val="2"/>
      </rPr>
      <t xml:space="preserve"> (med fortegn)</t>
    </r>
  </si>
  <si>
    <t>Årets automatiske disponering kontrolleres</t>
  </si>
  <si>
    <t>Langfristet gæld</t>
  </si>
  <si>
    <t>721150</t>
  </si>
  <si>
    <t>Note 4 - Bevægelser på gæld - automatisk disponering kontrolleres</t>
  </si>
  <si>
    <t>Frie midler</t>
  </si>
  <si>
    <t>741110</t>
  </si>
  <si>
    <t xml:space="preserve">Ved bogføring af resultatdisponeringen vil restbeløbet på </t>
  </si>
  <si>
    <t>årsafslutningskontoen blive disponeret til frie milder.</t>
  </si>
  <si>
    <t xml:space="preserve">Projektnavn: </t>
  </si>
  <si>
    <t>Styring anlægsaktiviteter 2015</t>
  </si>
  <si>
    <t>Anlægsbevilling ifølge budget 2015:</t>
  </si>
  <si>
    <t>Midler i alt til rådighed i 2015:</t>
  </si>
  <si>
    <t>Forbrug i alt i 2015</t>
  </si>
  <si>
    <t>Regnskab for 2015 (forbrug):</t>
  </si>
  <si>
    <t>budget 2015</t>
  </si>
  <si>
    <t>fra 2014</t>
  </si>
  <si>
    <t>i 2015</t>
  </si>
  <si>
    <t>for 2015</t>
  </si>
  <si>
    <t>til 2016</t>
  </si>
  <si>
    <t>Formål</t>
  </si>
  <si>
    <t>Midler til rådighed i 2015:</t>
  </si>
  <si>
    <t>Videreførte anlægsmidler til 2016:</t>
  </si>
  <si>
    <t>Er anlægsprojektet afsluttet i 2015?</t>
  </si>
  <si>
    <t>Navn Kirkekasse</t>
  </si>
  <si>
    <t xml:space="preserve">Årstal </t>
  </si>
  <si>
    <t>Udfyld disse gule felter, de trækkes med på de øvrige faneblade</t>
  </si>
  <si>
    <t xml:space="preserve">   </t>
  </si>
  <si>
    <t>PS: Skriv ikke i gule felter - der ligger formler, som henter tal fra de øvrige kolonner på denne side.</t>
  </si>
  <si>
    <t>PS: Skriv ikke i felterne generelt på denne side, da alle felter er sat op til at hente data de andre faneblade i dette regneark.</t>
  </si>
  <si>
    <t>Skriv navn her</t>
  </si>
  <si>
    <t>Skriv årstal her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</si>
</sst>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* #,##0_ ;_ * \-#,##0_ ;_ * &quot;-&quot;??_ ;_ @_ "/>
    <numFmt numFmtId="165" formatCode="General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11"/>
      <color indexed="8"/>
      <name val="Calibri"/>
      <family val="2"/>
    </font>
    <font>
      <sz val="10"/>
      <name val="Helv"/>
      <family val="0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Tahoma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i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23" borderId="2" applyNumberFormat="0" applyAlignment="0" applyProtection="0"/>
    <xf numFmtId="0" fontId="45" fillId="24" borderId="3" applyNumberFormat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165" fontId="13" fillId="0" borderId="0">
      <alignment/>
      <protection/>
    </xf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164" fontId="0" fillId="0" borderId="0" xfId="15" applyNumberFormat="1" applyFont="1" applyAlignment="1">
      <alignment/>
    </xf>
    <xf numFmtId="1" fontId="0" fillId="0" borderId="0" xfId="15" applyNumberFormat="1" applyFont="1" applyAlignment="1">
      <alignment/>
    </xf>
    <xf numFmtId="164" fontId="0" fillId="0" borderId="0" xfId="15" applyNumberFormat="1" applyFont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0" xfId="15" applyNumberFormat="1" applyFont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Fill="1" applyAlignment="1">
      <alignment/>
    </xf>
    <xf numFmtId="0" fontId="8" fillId="34" borderId="0" xfId="50" applyNumberFormat="1" applyFont="1" applyFill="1" applyBorder="1">
      <alignment/>
      <protection/>
    </xf>
    <xf numFmtId="164" fontId="0" fillId="34" borderId="0" xfId="15" applyNumberFormat="1" applyFont="1" applyFill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164" fontId="5" fillId="0" borderId="11" xfId="15" applyNumberFormat="1" applyFont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11" xfId="15" applyNumberFormat="1" applyFont="1" applyFill="1" applyBorder="1" applyAlignment="1">
      <alignment/>
    </xf>
    <xf numFmtId="164" fontId="5" fillId="0" borderId="0" xfId="15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3" fontId="0" fillId="0" borderId="0" xfId="15" applyNumberFormat="1" applyFont="1" applyFill="1" applyAlignment="1">
      <alignment/>
    </xf>
    <xf numFmtId="3" fontId="5" fillId="0" borderId="12" xfId="15" applyNumberFormat="1" applyFont="1" applyBorder="1" applyAlignment="1">
      <alignment/>
    </xf>
    <xf numFmtId="3" fontId="5" fillId="0" borderId="0" xfId="15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64" fontId="5" fillId="35" borderId="13" xfId="15" applyNumberFormat="1" applyFont="1" applyFill="1" applyBorder="1" applyAlignment="1">
      <alignment/>
    </xf>
    <xf numFmtId="164" fontId="1" fillId="0" borderId="0" xfId="15" applyNumberFormat="1" applyFont="1" applyAlignment="1">
      <alignment/>
    </xf>
    <xf numFmtId="164" fontId="1" fillId="34" borderId="0" xfId="15" applyNumberFormat="1" applyFont="1" applyFill="1" applyAlignment="1">
      <alignment/>
    </xf>
    <xf numFmtId="3" fontId="1" fillId="0" borderId="0" xfId="15" applyNumberFormat="1" applyFont="1" applyFill="1" applyAlignment="1">
      <alignment/>
    </xf>
    <xf numFmtId="0" fontId="0" fillId="0" borderId="0" xfId="0" applyAlignment="1" quotePrefix="1">
      <alignment/>
    </xf>
    <xf numFmtId="164" fontId="0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43" fontId="0" fillId="0" borderId="0" xfId="15" applyFont="1" applyAlignment="1">
      <alignment/>
    </xf>
    <xf numFmtId="0" fontId="0" fillId="0" borderId="0" xfId="0" applyBorder="1" applyAlignment="1">
      <alignment/>
    </xf>
    <xf numFmtId="43" fontId="0" fillId="0" borderId="0" xfId="15" applyFont="1" applyBorder="1" applyAlignment="1">
      <alignment/>
    </xf>
    <xf numFmtId="164" fontId="1" fillId="34" borderId="0" xfId="15" applyNumberFormat="1" applyFont="1" applyFill="1" applyAlignment="1">
      <alignment/>
    </xf>
    <xf numFmtId="3" fontId="14" fillId="0" borderId="0" xfId="51" applyNumberFormat="1" applyFont="1">
      <alignment/>
      <protection/>
    </xf>
    <xf numFmtId="3" fontId="15" fillId="0" borderId="0" xfId="51" applyNumberFormat="1" applyFont="1">
      <alignment/>
      <protection/>
    </xf>
    <xf numFmtId="3" fontId="16" fillId="0" borderId="0" xfId="51" applyNumberFormat="1" applyFont="1">
      <alignment/>
      <protection/>
    </xf>
    <xf numFmtId="3" fontId="17" fillId="0" borderId="0" xfId="51" applyNumberFormat="1" applyFont="1">
      <alignment/>
      <protection/>
    </xf>
    <xf numFmtId="3" fontId="18" fillId="0" borderId="0" xfId="51" applyNumberFormat="1" applyFont="1">
      <alignment/>
      <protection/>
    </xf>
    <xf numFmtId="3" fontId="15" fillId="0" borderId="14" xfId="51" applyNumberFormat="1" applyFont="1" applyBorder="1">
      <alignment/>
      <protection/>
    </xf>
    <xf numFmtId="3" fontId="15" fillId="0" borderId="15" xfId="51" applyNumberFormat="1" applyFont="1" applyBorder="1">
      <alignment/>
      <protection/>
    </xf>
    <xf numFmtId="3" fontId="15" fillId="0" borderId="16" xfId="51" applyNumberFormat="1" applyFont="1" applyBorder="1">
      <alignment/>
      <protection/>
    </xf>
    <xf numFmtId="3" fontId="15" fillId="0" borderId="14" xfId="51" applyNumberFormat="1" applyFont="1" applyBorder="1" applyAlignment="1">
      <alignment horizontal="center"/>
      <protection/>
    </xf>
    <xf numFmtId="3" fontId="15" fillId="0" borderId="15" xfId="51" applyNumberFormat="1" applyFont="1" applyBorder="1" applyAlignment="1">
      <alignment horizontal="center"/>
      <protection/>
    </xf>
    <xf numFmtId="3" fontId="15" fillId="0" borderId="17" xfId="51" applyNumberFormat="1" applyFont="1" applyBorder="1">
      <alignment/>
      <protection/>
    </xf>
    <xf numFmtId="3" fontId="15" fillId="0" borderId="18" xfId="51" applyNumberFormat="1" applyFont="1" applyBorder="1">
      <alignment/>
      <protection/>
    </xf>
    <xf numFmtId="3" fontId="15" fillId="0" borderId="19" xfId="51" applyNumberFormat="1" applyFont="1" applyBorder="1">
      <alignment/>
      <protection/>
    </xf>
    <xf numFmtId="3" fontId="15" fillId="0" borderId="0" xfId="51" applyNumberFormat="1" applyFont="1" applyBorder="1">
      <alignment/>
      <protection/>
    </xf>
    <xf numFmtId="3" fontId="19" fillId="0" borderId="18" xfId="51" applyNumberFormat="1" applyFont="1" applyBorder="1" applyAlignment="1">
      <alignment horizontal="center"/>
      <protection/>
    </xf>
    <xf numFmtId="3" fontId="19" fillId="0" borderId="19" xfId="51" applyNumberFormat="1" applyFont="1" applyBorder="1" applyAlignment="1">
      <alignment horizontal="center"/>
      <protection/>
    </xf>
    <xf numFmtId="3" fontId="15" fillId="0" borderId="20" xfId="51" applyNumberFormat="1" applyFont="1" applyBorder="1">
      <alignment/>
      <protection/>
    </xf>
    <xf numFmtId="3" fontId="15" fillId="0" borderId="19" xfId="51" applyNumberFormat="1" applyFont="1" applyBorder="1" applyAlignment="1">
      <alignment horizontal="center"/>
      <protection/>
    </xf>
    <xf numFmtId="3" fontId="15" fillId="0" borderId="0" xfId="51" applyNumberFormat="1" applyFont="1" applyBorder="1" applyAlignment="1">
      <alignment horizontal="center"/>
      <protection/>
    </xf>
    <xf numFmtId="3" fontId="15" fillId="0" borderId="18" xfId="51" applyNumberFormat="1" applyFont="1" applyBorder="1" applyAlignment="1">
      <alignment horizontal="center"/>
      <protection/>
    </xf>
    <xf numFmtId="3" fontId="15" fillId="0" borderId="20" xfId="51" applyNumberFormat="1" applyFont="1" applyBorder="1" applyAlignment="1">
      <alignment horizontal="center"/>
      <protection/>
    </xf>
    <xf numFmtId="3" fontId="15" fillId="0" borderId="21" xfId="51" applyNumberFormat="1" applyFont="1" applyBorder="1" applyAlignment="1">
      <alignment horizontal="center"/>
      <protection/>
    </xf>
    <xf numFmtId="3" fontId="15" fillId="0" borderId="22" xfId="51" applyNumberFormat="1" applyFont="1" applyBorder="1" applyAlignment="1">
      <alignment horizontal="center"/>
      <protection/>
    </xf>
    <xf numFmtId="3" fontId="15" fillId="0" borderId="23" xfId="51" applyNumberFormat="1" applyFont="1" applyBorder="1">
      <alignment/>
      <protection/>
    </xf>
    <xf numFmtId="3" fontId="15" fillId="0" borderId="24" xfId="51" applyNumberFormat="1" applyFont="1" applyBorder="1" applyAlignment="1">
      <alignment horizontal="center"/>
      <protection/>
    </xf>
    <xf numFmtId="3" fontId="15" fillId="0" borderId="25" xfId="51" applyNumberFormat="1" applyFont="1" applyBorder="1" applyAlignment="1">
      <alignment horizontal="center"/>
      <protection/>
    </xf>
    <xf numFmtId="3" fontId="15" fillId="0" borderId="23" xfId="51" applyNumberFormat="1" applyFont="1" applyBorder="1" applyAlignment="1">
      <alignment horizontal="center"/>
      <protection/>
    </xf>
    <xf numFmtId="3" fontId="15" fillId="0" borderId="26" xfId="51" applyNumberFormat="1" applyFont="1" applyBorder="1" applyAlignment="1">
      <alignment horizontal="center"/>
      <protection/>
    </xf>
    <xf numFmtId="3" fontId="15" fillId="0" borderId="27" xfId="51" applyNumberFormat="1" applyFont="1" applyBorder="1">
      <alignment/>
      <protection/>
    </xf>
    <xf numFmtId="3" fontId="15" fillId="36" borderId="27" xfId="51" applyNumberFormat="1" applyFont="1" applyFill="1" applyBorder="1">
      <alignment/>
      <protection/>
    </xf>
    <xf numFmtId="3" fontId="15" fillId="36" borderId="28" xfId="51" applyNumberFormat="1" applyFont="1" applyFill="1" applyBorder="1">
      <alignment/>
      <protection/>
    </xf>
    <xf numFmtId="3" fontId="15" fillId="0" borderId="28" xfId="51" applyNumberFormat="1" applyFont="1" applyBorder="1">
      <alignment/>
      <protection/>
    </xf>
    <xf numFmtId="3" fontId="15" fillId="0" borderId="29" xfId="51" applyNumberFormat="1" applyFont="1" applyBorder="1">
      <alignment/>
      <protection/>
    </xf>
    <xf numFmtId="3" fontId="15" fillId="36" borderId="29" xfId="51" applyNumberFormat="1" applyFont="1" applyFill="1" applyBorder="1">
      <alignment/>
      <protection/>
    </xf>
    <xf numFmtId="3" fontId="15" fillId="0" borderId="30" xfId="51" applyNumberFormat="1" applyFont="1" applyBorder="1">
      <alignment/>
      <protection/>
    </xf>
    <xf numFmtId="3" fontId="15" fillId="0" borderId="10" xfId="51" applyNumberFormat="1" applyFont="1" applyBorder="1">
      <alignment/>
      <protection/>
    </xf>
    <xf numFmtId="3" fontId="15" fillId="0" borderId="31" xfId="51" applyNumberFormat="1" applyFont="1" applyBorder="1">
      <alignment/>
      <protection/>
    </xf>
    <xf numFmtId="3" fontId="15" fillId="0" borderId="24" xfId="51" applyNumberFormat="1" applyFont="1" applyBorder="1">
      <alignment/>
      <protection/>
    </xf>
    <xf numFmtId="3" fontId="16" fillId="0" borderId="0" xfId="51" applyNumberFormat="1" applyFont="1" applyAlignment="1">
      <alignment horizontal="center"/>
      <protection/>
    </xf>
    <xf numFmtId="3" fontId="19" fillId="0" borderId="0" xfId="51" applyNumberFormat="1" applyFont="1">
      <alignment/>
      <protection/>
    </xf>
    <xf numFmtId="49" fontId="2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49" fontId="21" fillId="0" borderId="0" xfId="0" applyNumberFormat="1" applyFont="1" applyAlignment="1">
      <alignment horizontal="center"/>
    </xf>
    <xf numFmtId="3" fontId="0" fillId="9" borderId="28" xfId="0" applyNumberFormat="1" applyFill="1" applyBorder="1" applyAlignment="1">
      <alignment/>
    </xf>
    <xf numFmtId="49" fontId="21" fillId="0" borderId="32" xfId="0" applyNumberFormat="1" applyFont="1" applyBorder="1" applyAlignment="1">
      <alignment horizontal="center"/>
    </xf>
    <xf numFmtId="3" fontId="0" fillId="0" borderId="32" xfId="0" applyNumberFormat="1" applyBorder="1" applyAlignment="1">
      <alignment/>
    </xf>
    <xf numFmtId="49" fontId="21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3" fontId="0" fillId="9" borderId="0" xfId="0" applyNumberFormat="1" applyFill="1" applyAlignment="1">
      <alignment/>
    </xf>
    <xf numFmtId="3" fontId="0" fillId="9" borderId="32" xfId="0" applyNumberFormat="1" applyFill="1" applyBorder="1" applyAlignment="1">
      <alignment/>
    </xf>
    <xf numFmtId="3" fontId="17" fillId="0" borderId="0" xfId="0" applyNumberFormat="1" applyFont="1" applyAlignment="1">
      <alignment/>
    </xf>
    <xf numFmtId="3" fontId="0" fillId="37" borderId="28" xfId="0" applyNumberFormat="1" applyFill="1" applyBorder="1" applyAlignment="1">
      <alignment/>
    </xf>
    <xf numFmtId="3" fontId="7" fillId="0" borderId="0" xfId="0" applyNumberFormat="1" applyFont="1" applyAlignment="1">
      <alignment/>
    </xf>
    <xf numFmtId="0" fontId="15" fillId="0" borderId="27" xfId="51" applyNumberFormat="1" applyFont="1" applyBorder="1">
      <alignment/>
      <protection/>
    </xf>
    <xf numFmtId="0" fontId="0" fillId="0" borderId="0" xfId="15" applyNumberFormat="1" applyFont="1" applyAlignment="1">
      <alignment/>
    </xf>
    <xf numFmtId="0" fontId="1" fillId="0" borderId="0" xfId="15" applyNumberFormat="1" applyFont="1" applyAlignment="1">
      <alignment/>
    </xf>
    <xf numFmtId="49" fontId="0" fillId="0" borderId="0" xfId="0" applyNumberFormat="1" applyAlignment="1">
      <alignment/>
    </xf>
    <xf numFmtId="0" fontId="0" fillId="37" borderId="0" xfId="0" applyFill="1" applyAlignment="1">
      <alignment/>
    </xf>
    <xf numFmtId="0" fontId="55" fillId="0" borderId="0" xfId="0" applyFont="1" applyAlignment="1">
      <alignment/>
    </xf>
    <xf numFmtId="0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15" applyNumberFormat="1" applyFont="1" applyAlignment="1">
      <alignment/>
    </xf>
    <xf numFmtId="0" fontId="57" fillId="37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_Anlæg kirkeplads" xfId="50"/>
    <cellStyle name="Normal_KM-Nye blanket-ovf anlæg+tillægs+disp overskud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5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2" max="2" width="35.8515625" style="0" bestFit="1" customWidth="1"/>
    <col min="3" max="3" width="17.8515625" style="0" customWidth="1"/>
  </cols>
  <sheetData>
    <row r="1" ht="15">
      <c r="C1" s="100" t="s">
        <v>227</v>
      </c>
    </row>
    <row r="2" spans="2:3" ht="15">
      <c r="B2" t="s">
        <v>225</v>
      </c>
      <c r="C2" s="104" t="s">
        <v>231</v>
      </c>
    </row>
    <row r="3" spans="2:3" ht="15">
      <c r="B3" t="s">
        <v>226</v>
      </c>
      <c r="C3" s="104" t="s">
        <v>232</v>
      </c>
    </row>
    <row r="4" spans="2:3" ht="15">
      <c r="B4" s="7"/>
      <c r="C4" s="99"/>
    </row>
    <row r="5" spans="2:3" ht="15">
      <c r="B5" s="7"/>
      <c r="C5" s="99"/>
    </row>
    <row r="6" spans="2:3" ht="15">
      <c r="B6" s="7"/>
      <c r="C6" s="99"/>
    </row>
    <row r="7" spans="2:3" ht="15">
      <c r="B7" s="7"/>
      <c r="C7" s="99"/>
    </row>
    <row r="8" spans="2:3" ht="15">
      <c r="B8" s="7"/>
      <c r="C8" s="99"/>
    </row>
    <row r="9" spans="2:3" ht="15">
      <c r="B9" s="7"/>
      <c r="C9" s="99"/>
    </row>
    <row r="10" spans="2:3" ht="15">
      <c r="B10" s="7"/>
      <c r="C10" s="99"/>
    </row>
    <row r="11" spans="2:3" ht="15">
      <c r="B11" s="7"/>
      <c r="C11" s="99"/>
    </row>
    <row r="12" spans="2:3" ht="15">
      <c r="B12" s="7"/>
      <c r="C12" s="99"/>
    </row>
    <row r="13" ht="15">
      <c r="C13" s="99"/>
    </row>
    <row r="14" spans="2:3" ht="15">
      <c r="B14" s="7"/>
      <c r="C14" s="99"/>
    </row>
    <row r="15" ht="15">
      <c r="B15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1.7109375" style="0" customWidth="1"/>
    <col min="2" max="2" width="12.00390625" style="32" bestFit="1" customWidth="1"/>
    <col min="6" max="6" width="23.28125" style="0" customWidth="1"/>
    <col min="7" max="7" width="11.00390625" style="0" bestFit="1" customWidth="1"/>
    <col min="8" max="8" width="12.57421875" style="0" bestFit="1" customWidth="1"/>
  </cols>
  <sheetData>
    <row r="1" spans="1:2" ht="15.75">
      <c r="A1" s="101" t="str">
        <f>+Stamdatafane!C2</f>
        <v>Skriv navn her</v>
      </c>
      <c r="B1" s="103" t="str">
        <f>+Stamdatafane!C3</f>
        <v>Skriv årstal her</v>
      </c>
    </row>
    <row r="2" spans="1:2" ht="15">
      <c r="A2" s="22" t="str">
        <f>+Stamdatafane!C2</f>
        <v>Skriv navn her</v>
      </c>
      <c r="B2" s="97"/>
    </row>
    <row r="3" spans="1:5" ht="18.75">
      <c r="A3" s="2" t="s">
        <v>210</v>
      </c>
      <c r="B3" s="23" t="s">
        <v>110</v>
      </c>
      <c r="C3" s="24"/>
      <c r="D3" s="24"/>
      <c r="E3" s="24"/>
    </row>
    <row r="4" spans="1:2" ht="15">
      <c r="A4" t="s">
        <v>14</v>
      </c>
      <c r="B4" s="33"/>
    </row>
    <row r="5" spans="1:11" ht="38.25" customHeight="1">
      <c r="A5" t="s">
        <v>3</v>
      </c>
      <c r="B5" s="33"/>
      <c r="F5" s="39"/>
      <c r="G5" s="40"/>
      <c r="H5" s="40"/>
      <c r="I5" s="39"/>
      <c r="J5" s="39"/>
      <c r="K5" s="39"/>
    </row>
    <row r="6" spans="1:11" ht="15">
      <c r="A6" t="s">
        <v>212</v>
      </c>
      <c r="B6" s="33"/>
      <c r="F6" s="39"/>
      <c r="G6" s="40"/>
      <c r="H6" s="40"/>
      <c r="I6" s="39"/>
      <c r="J6" s="39"/>
      <c r="K6" s="39"/>
    </row>
    <row r="7" spans="1:7" ht="15">
      <c r="A7" t="s">
        <v>4</v>
      </c>
      <c r="B7" s="33"/>
      <c r="G7" s="38"/>
    </row>
    <row r="8" spans="1:8" ht="15">
      <c r="A8" t="s">
        <v>6</v>
      </c>
      <c r="B8" s="33"/>
      <c r="G8" s="38"/>
      <c r="H8" s="38"/>
    </row>
    <row r="9" spans="1:8" ht="15">
      <c r="A9" t="s">
        <v>8</v>
      </c>
      <c r="B9" s="33"/>
      <c r="E9" s="98"/>
      <c r="G9" s="38"/>
      <c r="H9" s="38"/>
    </row>
    <row r="10" spans="1:8" ht="15">
      <c r="A10" t="s">
        <v>9</v>
      </c>
      <c r="B10" s="33"/>
      <c r="G10" s="38"/>
      <c r="H10" s="38"/>
    </row>
    <row r="11" spans="1:8" ht="15">
      <c r="A11" s="7" t="s">
        <v>222</v>
      </c>
      <c r="B11" s="17">
        <f>SUM(B5:B10)</f>
        <v>0</v>
      </c>
      <c r="G11" s="38"/>
      <c r="H11" s="38"/>
    </row>
    <row r="12" spans="1:8" ht="15">
      <c r="A12" t="s">
        <v>215</v>
      </c>
      <c r="B12" s="33"/>
      <c r="G12" s="38"/>
      <c r="H12" s="38"/>
    </row>
    <row r="13" spans="1:2" ht="15">
      <c r="A13" t="s">
        <v>87</v>
      </c>
      <c r="B13" s="33"/>
    </row>
    <row r="14" spans="1:2" ht="15">
      <c r="A14" t="s">
        <v>7</v>
      </c>
      <c r="B14" s="33"/>
    </row>
    <row r="15" spans="1:2" ht="15">
      <c r="A15" s="7" t="s">
        <v>214</v>
      </c>
      <c r="B15" s="19">
        <f>+SUM(B12:B14)</f>
        <v>0</v>
      </c>
    </row>
    <row r="16" spans="1:2" ht="9.75" customHeight="1" thickBot="1">
      <c r="A16" s="7"/>
      <c r="B16" s="18"/>
    </row>
    <row r="17" spans="1:2" ht="15">
      <c r="A17" s="7" t="s">
        <v>10</v>
      </c>
      <c r="B17" s="27">
        <f>IF(A2=2,+B11-B12-B13-B14,0)</f>
        <v>0</v>
      </c>
    </row>
    <row r="18" spans="1:2" ht="6.75" customHeight="1">
      <c r="A18" s="7"/>
      <c r="B18" s="28"/>
    </row>
    <row r="19" spans="1:2" ht="15">
      <c r="A19" t="s">
        <v>223</v>
      </c>
      <c r="B19" s="34">
        <f>IF(A2=1,+B11-B12-B13-B14,0)</f>
        <v>0</v>
      </c>
    </row>
    <row r="20" ht="15"/>
    <row r="21" ht="15">
      <c r="A21" s="21" t="s">
        <v>224</v>
      </c>
    </row>
    <row r="22" ht="15"/>
    <row r="23" ht="15">
      <c r="B23" s="37"/>
    </row>
    <row r="24" ht="15">
      <c r="A24" s="29"/>
    </row>
    <row r="25" ht="15">
      <c r="A25" s="30"/>
    </row>
    <row r="26" ht="15">
      <c r="A26" s="30"/>
    </row>
    <row r="27" ht="15">
      <c r="A27" s="30"/>
    </row>
    <row r="28" ht="15">
      <c r="A28" s="30"/>
    </row>
    <row r="29" ht="15">
      <c r="A29" s="30"/>
    </row>
    <row r="30" ht="15">
      <c r="A30" s="30"/>
    </row>
    <row r="31" ht="15">
      <c r="A31" s="30"/>
    </row>
    <row r="32" ht="15">
      <c r="A32" s="30"/>
    </row>
    <row r="34" ht="15">
      <c r="A34" s="30"/>
    </row>
  </sheetData>
  <sheetProtection/>
  <printOptions/>
  <pageMargins left="0.7" right="0.3" top="0.75" bottom="0.75" header="0.3" footer="0.3"/>
  <pageSetup fitToHeight="1" fitToWidth="1"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1.7109375" style="0" customWidth="1"/>
    <col min="2" max="2" width="12.00390625" style="32" bestFit="1" customWidth="1"/>
  </cols>
  <sheetData>
    <row r="1" spans="1:2" ht="15.75">
      <c r="A1" s="101" t="str">
        <f>+Stamdatafane!C2</f>
        <v>Skriv navn her</v>
      </c>
      <c r="B1" s="103" t="str">
        <f>+Stamdatafane!C3</f>
        <v>Skriv årstal her</v>
      </c>
    </row>
    <row r="2" spans="1:2" ht="15">
      <c r="A2" s="22" t="str">
        <f>+Stamdatafane!C2</f>
        <v>Skriv navn her</v>
      </c>
      <c r="B2" s="97"/>
    </row>
    <row r="3" spans="1:5" ht="18.75">
      <c r="A3" s="2" t="s">
        <v>210</v>
      </c>
      <c r="B3" s="23" t="s">
        <v>111</v>
      </c>
      <c r="C3" s="24"/>
      <c r="D3" s="24"/>
      <c r="E3" s="24"/>
    </row>
    <row r="4" spans="1:2" ht="15">
      <c r="A4" t="s">
        <v>14</v>
      </c>
      <c r="B4" s="33"/>
    </row>
    <row r="5" spans="1:2" ht="38.25" customHeight="1">
      <c r="A5" t="s">
        <v>3</v>
      </c>
      <c r="B5" s="33"/>
    </row>
    <row r="6" spans="1:2" ht="15">
      <c r="A6" t="s">
        <v>212</v>
      </c>
      <c r="B6" s="33"/>
    </row>
    <row r="7" spans="1:2" ht="15">
      <c r="A7" t="s">
        <v>4</v>
      </c>
      <c r="B7" s="33"/>
    </row>
    <row r="8" spans="1:2" ht="15">
      <c r="A8" t="s">
        <v>6</v>
      </c>
      <c r="B8" s="33"/>
    </row>
    <row r="9" spans="1:5" ht="15">
      <c r="A9" t="s">
        <v>8</v>
      </c>
      <c r="B9" s="33"/>
      <c r="E9" s="98"/>
    </row>
    <row r="10" spans="1:2" ht="15">
      <c r="A10" t="s">
        <v>9</v>
      </c>
      <c r="B10" s="33"/>
    </row>
    <row r="11" spans="1:2" ht="15">
      <c r="A11" s="7" t="s">
        <v>222</v>
      </c>
      <c r="B11" s="17">
        <f>SUM(B5:B10)</f>
        <v>0</v>
      </c>
    </row>
    <row r="12" spans="1:2" ht="15">
      <c r="A12" t="s">
        <v>215</v>
      </c>
      <c r="B12" s="33"/>
    </row>
    <row r="13" spans="1:2" ht="15">
      <c r="A13" t="s">
        <v>87</v>
      </c>
      <c r="B13" s="33"/>
    </row>
    <row r="14" spans="1:2" ht="15">
      <c r="A14" t="s">
        <v>7</v>
      </c>
      <c r="B14" s="33"/>
    </row>
    <row r="15" spans="1:2" ht="15">
      <c r="A15" s="7" t="s">
        <v>214</v>
      </c>
      <c r="B15" s="19">
        <f>+SUM(B12:B14)</f>
        <v>0</v>
      </c>
    </row>
    <row r="16" spans="1:2" ht="9.75" customHeight="1" thickBot="1">
      <c r="A16" s="7"/>
      <c r="B16" s="18"/>
    </row>
    <row r="17" spans="1:2" ht="15">
      <c r="A17" s="7" t="s">
        <v>10</v>
      </c>
      <c r="B17" s="27">
        <f>IF(A2=2,+B11-B12-B13-B14,0)</f>
        <v>0</v>
      </c>
    </row>
    <row r="18" spans="1:2" ht="6.75" customHeight="1">
      <c r="A18" s="7"/>
      <c r="B18" s="28"/>
    </row>
    <row r="19" spans="1:2" ht="15">
      <c r="A19" t="s">
        <v>223</v>
      </c>
      <c r="B19" s="34">
        <f>IF(A2=1,+B11-B12-B13-B14,0)</f>
        <v>0</v>
      </c>
    </row>
    <row r="20" ht="15"/>
    <row r="21" ht="15">
      <c r="A21" s="21" t="s">
        <v>224</v>
      </c>
    </row>
    <row r="22" ht="15"/>
    <row r="24" spans="1:2" ht="15">
      <c r="A24" s="29"/>
      <c r="B24" s="37"/>
    </row>
    <row r="25" ht="15">
      <c r="A25" s="30"/>
    </row>
    <row r="26" ht="15">
      <c r="A26" s="30"/>
    </row>
    <row r="27" ht="15">
      <c r="A27" s="30"/>
    </row>
    <row r="28" ht="15">
      <c r="A28" s="30"/>
    </row>
    <row r="29" ht="15">
      <c r="A29" s="30"/>
    </row>
    <row r="30" ht="15">
      <c r="A30" s="30"/>
    </row>
    <row r="31" ht="15">
      <c r="A31" s="30"/>
    </row>
    <row r="32" ht="15">
      <c r="A32" s="30"/>
    </row>
    <row r="34" ht="15">
      <c r="A34" s="30"/>
    </row>
  </sheetData>
  <sheetProtection/>
  <printOptions/>
  <pageMargins left="0.7" right="0.3" top="0.75" bottom="0.75" header="0.3" footer="0.3"/>
  <pageSetup fitToHeight="1" fitToWidth="1" horizontalDpi="600" verticalDpi="6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1.7109375" style="0" customWidth="1"/>
    <col min="2" max="2" width="12.00390625" style="32" bestFit="1" customWidth="1"/>
  </cols>
  <sheetData>
    <row r="1" spans="1:2" ht="15.75">
      <c r="A1" s="101" t="str">
        <f>+Stamdatafane!C2</f>
        <v>Skriv navn her</v>
      </c>
      <c r="B1" s="103" t="str">
        <f>+Stamdatafane!C3</f>
        <v>Skriv årstal her</v>
      </c>
    </row>
    <row r="2" spans="1:2" ht="15">
      <c r="A2" s="22" t="str">
        <f>+Stamdatafane!C2</f>
        <v>Skriv navn her</v>
      </c>
      <c r="B2" s="97"/>
    </row>
    <row r="3" spans="1:5" ht="18.75">
      <c r="A3" s="2" t="s">
        <v>210</v>
      </c>
      <c r="B3" s="23" t="s">
        <v>112</v>
      </c>
      <c r="C3" s="24"/>
      <c r="D3" s="24"/>
      <c r="E3" s="24"/>
    </row>
    <row r="4" spans="1:2" ht="15">
      <c r="A4" t="s">
        <v>14</v>
      </c>
      <c r="B4" s="33"/>
    </row>
    <row r="5" spans="1:2" ht="38.25" customHeight="1">
      <c r="A5" t="s">
        <v>3</v>
      </c>
      <c r="B5" s="33"/>
    </row>
    <row r="6" spans="1:2" ht="15">
      <c r="A6" t="s">
        <v>212</v>
      </c>
      <c r="B6" s="33"/>
    </row>
    <row r="7" spans="1:2" ht="15">
      <c r="A7" t="s">
        <v>4</v>
      </c>
      <c r="B7" s="33"/>
    </row>
    <row r="8" spans="1:2" ht="15">
      <c r="A8" t="s">
        <v>6</v>
      </c>
      <c r="B8" s="33"/>
    </row>
    <row r="9" spans="1:5" ht="15">
      <c r="A9" t="s">
        <v>8</v>
      </c>
      <c r="B9" s="33"/>
      <c r="E9" s="98"/>
    </row>
    <row r="10" spans="1:2" ht="15">
      <c r="A10" t="s">
        <v>9</v>
      </c>
      <c r="B10" s="33"/>
    </row>
    <row r="11" spans="1:2" ht="15">
      <c r="A11" s="7" t="s">
        <v>222</v>
      </c>
      <c r="B11" s="17">
        <f>SUM(B5:B10)</f>
        <v>0</v>
      </c>
    </row>
    <row r="12" spans="1:2" ht="15">
      <c r="A12" t="s">
        <v>215</v>
      </c>
      <c r="B12" s="33"/>
    </row>
    <row r="13" spans="1:2" ht="15">
      <c r="A13" t="s">
        <v>87</v>
      </c>
      <c r="B13" s="33"/>
    </row>
    <row r="14" spans="1:2" ht="15">
      <c r="A14" t="s">
        <v>7</v>
      </c>
      <c r="B14" s="33"/>
    </row>
    <row r="15" spans="1:2" ht="15">
      <c r="A15" s="7" t="s">
        <v>214</v>
      </c>
      <c r="B15" s="19">
        <f>+SUM(B12:B14)</f>
        <v>0</v>
      </c>
    </row>
    <row r="16" spans="1:2" ht="9.75" customHeight="1" thickBot="1">
      <c r="A16" s="7"/>
      <c r="B16" s="18"/>
    </row>
    <row r="17" spans="1:2" ht="15">
      <c r="A17" s="7" t="s">
        <v>10</v>
      </c>
      <c r="B17" s="27">
        <f>IF(A2=2,+B11-B12-B13-B14,0)</f>
        <v>0</v>
      </c>
    </row>
    <row r="18" spans="1:2" ht="6.75" customHeight="1">
      <c r="A18" s="7"/>
      <c r="B18" s="28"/>
    </row>
    <row r="19" spans="1:2" ht="15">
      <c r="A19" t="s">
        <v>223</v>
      </c>
      <c r="B19" s="34">
        <f>IF(A2=1,+B11-B12-B13-B14,0)</f>
        <v>0</v>
      </c>
    </row>
    <row r="20" ht="15"/>
    <row r="21" ht="15">
      <c r="A21" s="21" t="s">
        <v>224</v>
      </c>
    </row>
    <row r="22" ht="15"/>
    <row r="24" spans="1:2" ht="15">
      <c r="A24" s="29"/>
      <c r="B24" s="37"/>
    </row>
    <row r="25" ht="15">
      <c r="A25" s="30"/>
    </row>
    <row r="26" ht="15">
      <c r="A26" s="30"/>
    </row>
    <row r="27" ht="15">
      <c r="A27" s="30"/>
    </row>
    <row r="28" ht="15">
      <c r="A28" s="30"/>
    </row>
    <row r="29" ht="15">
      <c r="A29" s="30"/>
    </row>
    <row r="30" ht="15">
      <c r="A30" s="30"/>
    </row>
    <row r="31" ht="15">
      <c r="A31" s="30"/>
    </row>
    <row r="32" ht="15">
      <c r="A32" s="30"/>
    </row>
    <row r="34" ht="15">
      <c r="A34" s="30"/>
    </row>
  </sheetData>
  <sheetProtection/>
  <printOptions/>
  <pageMargins left="0.7" right="0.3" top="0.75" bottom="0.75" header="0.3" footer="0.3"/>
  <pageSetup fitToHeight="1" fitToWidth="1" horizontalDpi="600" verticalDpi="6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1.7109375" style="0" customWidth="1"/>
    <col min="2" max="2" width="12.00390625" style="32" bestFit="1" customWidth="1"/>
  </cols>
  <sheetData>
    <row r="1" spans="1:2" ht="15.75">
      <c r="A1" s="101" t="str">
        <f>+Stamdatafane!C2</f>
        <v>Skriv navn her</v>
      </c>
      <c r="B1" s="103" t="str">
        <f>+Stamdatafane!C3</f>
        <v>Skriv årstal her</v>
      </c>
    </row>
    <row r="2" spans="1:2" ht="15">
      <c r="A2" s="22" t="str">
        <f>+Stamdatafane!C2</f>
        <v>Skriv navn her</v>
      </c>
      <c r="B2" s="97"/>
    </row>
    <row r="3" spans="1:5" ht="18.75">
      <c r="A3" s="2" t="s">
        <v>210</v>
      </c>
      <c r="B3" s="23" t="s">
        <v>113</v>
      </c>
      <c r="C3" s="24"/>
      <c r="D3" s="24"/>
      <c r="E3" s="24"/>
    </row>
    <row r="4" spans="1:2" ht="15">
      <c r="A4" t="s">
        <v>14</v>
      </c>
      <c r="B4" s="33"/>
    </row>
    <row r="5" spans="1:2" ht="38.25" customHeight="1">
      <c r="A5" t="s">
        <v>3</v>
      </c>
      <c r="B5" s="33"/>
    </row>
    <row r="6" spans="1:2" ht="15">
      <c r="A6" t="s">
        <v>212</v>
      </c>
      <c r="B6" s="33"/>
    </row>
    <row r="7" spans="1:2" ht="15">
      <c r="A7" t="s">
        <v>4</v>
      </c>
      <c r="B7" s="33"/>
    </row>
    <row r="8" spans="1:2" ht="15">
      <c r="A8" t="s">
        <v>6</v>
      </c>
      <c r="B8" s="33"/>
    </row>
    <row r="9" spans="1:5" ht="15">
      <c r="A9" t="s">
        <v>8</v>
      </c>
      <c r="B9" s="33"/>
      <c r="E9" s="98"/>
    </row>
    <row r="10" spans="1:2" ht="15">
      <c r="A10" t="s">
        <v>9</v>
      </c>
      <c r="B10" s="33"/>
    </row>
    <row r="11" spans="1:2" ht="15">
      <c r="A11" s="7" t="s">
        <v>222</v>
      </c>
      <c r="B11" s="17">
        <f>SUM(B5:B10)</f>
        <v>0</v>
      </c>
    </row>
    <row r="12" spans="1:2" ht="15">
      <c r="A12" t="s">
        <v>215</v>
      </c>
      <c r="B12" s="33"/>
    </row>
    <row r="13" spans="1:2" ht="15">
      <c r="A13" t="s">
        <v>87</v>
      </c>
      <c r="B13" s="33"/>
    </row>
    <row r="14" spans="1:2" ht="15">
      <c r="A14" t="s">
        <v>7</v>
      </c>
      <c r="B14" s="33"/>
    </row>
    <row r="15" spans="1:2" ht="15">
      <c r="A15" s="7" t="s">
        <v>214</v>
      </c>
      <c r="B15" s="19">
        <f>+SUM(B12:B14)</f>
        <v>0</v>
      </c>
    </row>
    <row r="16" spans="1:2" ht="9.75" customHeight="1" thickBot="1">
      <c r="A16" s="7"/>
      <c r="B16" s="18"/>
    </row>
    <row r="17" spans="1:2" ht="15">
      <c r="A17" s="7" t="s">
        <v>10</v>
      </c>
      <c r="B17" s="27">
        <f>IF(A2=2,+B11-B12-B13-B14,0)</f>
        <v>0</v>
      </c>
    </row>
    <row r="18" spans="1:2" ht="6.75" customHeight="1">
      <c r="A18" s="7"/>
      <c r="B18" s="28"/>
    </row>
    <row r="19" spans="1:2" ht="15">
      <c r="A19" t="s">
        <v>223</v>
      </c>
      <c r="B19" s="34">
        <f>IF(A2=1,+B11-B12-B13-B14,0)</f>
        <v>0</v>
      </c>
    </row>
    <row r="20" ht="15"/>
    <row r="21" ht="15">
      <c r="A21" s="21" t="s">
        <v>224</v>
      </c>
    </row>
    <row r="22" ht="15"/>
    <row r="24" ht="15">
      <c r="A24" s="29"/>
    </row>
    <row r="25" ht="15">
      <c r="A25" s="30"/>
    </row>
    <row r="26" ht="15">
      <c r="A26" s="30"/>
    </row>
    <row r="27" ht="15">
      <c r="A27" s="30"/>
    </row>
    <row r="28" ht="15">
      <c r="A28" s="30"/>
    </row>
    <row r="29" ht="15">
      <c r="A29" s="30"/>
    </row>
    <row r="30" ht="15">
      <c r="A30" s="30"/>
    </row>
    <row r="31" ht="15">
      <c r="A31" s="30"/>
    </row>
    <row r="32" ht="15">
      <c r="A32" s="30"/>
    </row>
    <row r="34" ht="15">
      <c r="A34" s="30"/>
    </row>
  </sheetData>
  <sheetProtection/>
  <printOptions/>
  <pageMargins left="0.7" right="0.3" top="0.75" bottom="0.75" header="0.3" footer="0.3"/>
  <pageSetup fitToHeight="1" fitToWidth="1"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1.7109375" style="0" customWidth="1"/>
    <col min="2" max="2" width="12.00390625" style="32" bestFit="1" customWidth="1"/>
  </cols>
  <sheetData>
    <row r="1" spans="1:2" ht="15.75">
      <c r="A1" s="101" t="str">
        <f>+Stamdatafane!C2</f>
        <v>Skriv navn her</v>
      </c>
      <c r="B1" s="103" t="str">
        <f>+Stamdatafane!C3</f>
        <v>Skriv årstal her</v>
      </c>
    </row>
    <row r="2" spans="1:2" ht="15">
      <c r="A2" s="22" t="str">
        <f>+Stamdatafane!C2</f>
        <v>Skriv navn her</v>
      </c>
      <c r="B2" s="97"/>
    </row>
    <row r="3" spans="1:5" ht="18.75">
      <c r="A3" s="2" t="s">
        <v>210</v>
      </c>
      <c r="B3" s="23" t="s">
        <v>114</v>
      </c>
      <c r="C3" s="24"/>
      <c r="D3" s="24"/>
      <c r="E3" s="24"/>
    </row>
    <row r="4" spans="1:2" ht="15">
      <c r="A4" t="s">
        <v>14</v>
      </c>
      <c r="B4" s="33"/>
    </row>
    <row r="5" spans="1:2" ht="38.25" customHeight="1">
      <c r="A5" t="s">
        <v>3</v>
      </c>
      <c r="B5" s="33"/>
    </row>
    <row r="6" spans="1:2" ht="15">
      <c r="A6" t="s">
        <v>212</v>
      </c>
      <c r="B6" s="33"/>
    </row>
    <row r="7" spans="1:2" ht="15">
      <c r="A7" t="s">
        <v>4</v>
      </c>
      <c r="B7" s="33"/>
    </row>
    <row r="8" spans="1:2" ht="15">
      <c r="A8" t="s">
        <v>6</v>
      </c>
      <c r="B8" s="33"/>
    </row>
    <row r="9" spans="1:5" ht="15">
      <c r="A9" t="s">
        <v>8</v>
      </c>
      <c r="B9" s="33"/>
      <c r="E9" s="98"/>
    </row>
    <row r="10" spans="1:2" ht="15">
      <c r="A10" t="s">
        <v>9</v>
      </c>
      <c r="B10" s="33"/>
    </row>
    <row r="11" spans="1:2" ht="15">
      <c r="A11" s="7" t="s">
        <v>222</v>
      </c>
      <c r="B11" s="17">
        <f>SUM(B5:B10)</f>
        <v>0</v>
      </c>
    </row>
    <row r="12" spans="1:2" ht="15">
      <c r="A12" t="s">
        <v>215</v>
      </c>
      <c r="B12" s="33"/>
    </row>
    <row r="13" spans="1:2" ht="15">
      <c r="A13" t="s">
        <v>87</v>
      </c>
      <c r="B13" s="33"/>
    </row>
    <row r="14" spans="1:2" ht="15">
      <c r="A14" t="s">
        <v>7</v>
      </c>
      <c r="B14" s="33"/>
    </row>
    <row r="15" spans="1:2" ht="15">
      <c r="A15" s="7" t="s">
        <v>214</v>
      </c>
      <c r="B15" s="19">
        <f>+SUM(B12:B14)</f>
        <v>0</v>
      </c>
    </row>
    <row r="16" spans="1:2" ht="9.75" customHeight="1" thickBot="1">
      <c r="A16" s="7"/>
      <c r="B16" s="18"/>
    </row>
    <row r="17" spans="1:2" ht="15">
      <c r="A17" s="7" t="s">
        <v>10</v>
      </c>
      <c r="B17" s="27">
        <f>IF(A2=2,+B11-B12-B13-B14,0)</f>
        <v>0</v>
      </c>
    </row>
    <row r="18" spans="1:2" ht="6.75" customHeight="1">
      <c r="A18" s="7"/>
      <c r="B18" s="28"/>
    </row>
    <row r="19" spans="1:2" ht="15">
      <c r="A19" t="s">
        <v>223</v>
      </c>
      <c r="B19" s="34">
        <f>IF(A2=1,+B11-B12-B13-B14,0)</f>
        <v>0</v>
      </c>
    </row>
    <row r="20" ht="15"/>
    <row r="21" ht="15">
      <c r="A21" s="21" t="s">
        <v>224</v>
      </c>
    </row>
    <row r="22" ht="15"/>
    <row r="23" ht="15">
      <c r="B23" s="37"/>
    </row>
    <row r="24" ht="15">
      <c r="A24" s="29"/>
    </row>
    <row r="25" ht="15">
      <c r="A25" s="30"/>
    </row>
    <row r="26" ht="15">
      <c r="A26" s="30"/>
    </row>
    <row r="27" ht="15">
      <c r="A27" s="30"/>
    </row>
    <row r="28" ht="15">
      <c r="A28" s="30"/>
    </row>
    <row r="29" ht="15">
      <c r="A29" s="30"/>
    </row>
    <row r="30" ht="15">
      <c r="A30" s="30"/>
    </row>
    <row r="31" ht="15">
      <c r="A31" s="30"/>
    </row>
    <row r="32" ht="15">
      <c r="A32" s="30"/>
    </row>
    <row r="34" ht="15">
      <c r="A34" s="30"/>
    </row>
  </sheetData>
  <sheetProtection/>
  <printOptions/>
  <pageMargins left="0.7" right="0.3" top="0.75" bottom="0.75" header="0.3" footer="0.3"/>
  <pageSetup fitToHeight="1" fitToWidth="1" horizontalDpi="600" verticalDpi="6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1.7109375" style="0" customWidth="1"/>
    <col min="2" max="2" width="12.00390625" style="32" bestFit="1" customWidth="1"/>
  </cols>
  <sheetData>
    <row r="1" spans="1:2" ht="15.75">
      <c r="A1" s="101" t="str">
        <f>+Stamdatafane!C2</f>
        <v>Skriv navn her</v>
      </c>
      <c r="B1" s="103" t="str">
        <f>+Stamdatafane!C3</f>
        <v>Skriv årstal her</v>
      </c>
    </row>
    <row r="2" spans="1:2" ht="15">
      <c r="A2" s="22" t="str">
        <f>+Stamdatafane!C2</f>
        <v>Skriv navn her</v>
      </c>
      <c r="B2" s="97"/>
    </row>
    <row r="3" spans="1:5" ht="18.75">
      <c r="A3" s="2" t="s">
        <v>210</v>
      </c>
      <c r="B3" s="23" t="s">
        <v>115</v>
      </c>
      <c r="C3" s="24"/>
      <c r="D3" s="24"/>
      <c r="E3" s="24"/>
    </row>
    <row r="4" spans="1:2" ht="15">
      <c r="A4" t="s">
        <v>14</v>
      </c>
      <c r="B4" s="33"/>
    </row>
    <row r="5" spans="1:2" ht="38.25" customHeight="1">
      <c r="A5" t="s">
        <v>3</v>
      </c>
      <c r="B5" s="33"/>
    </row>
    <row r="6" spans="1:2" ht="15">
      <c r="A6" t="s">
        <v>212</v>
      </c>
      <c r="B6" s="33"/>
    </row>
    <row r="7" spans="1:2" ht="15">
      <c r="A7" t="s">
        <v>4</v>
      </c>
      <c r="B7" s="33"/>
    </row>
    <row r="8" spans="1:2" ht="15">
      <c r="A8" t="s">
        <v>6</v>
      </c>
      <c r="B8" s="33"/>
    </row>
    <row r="9" spans="1:5" ht="15">
      <c r="A9" t="s">
        <v>8</v>
      </c>
      <c r="B9" s="33"/>
      <c r="E9" s="98"/>
    </row>
    <row r="10" spans="1:2" ht="15">
      <c r="A10" t="s">
        <v>9</v>
      </c>
      <c r="B10" s="33"/>
    </row>
    <row r="11" spans="1:2" ht="15">
      <c r="A11" s="7" t="s">
        <v>222</v>
      </c>
      <c r="B11" s="17">
        <f>SUM(B5:B10)</f>
        <v>0</v>
      </c>
    </row>
    <row r="12" spans="1:2" ht="15">
      <c r="A12" t="s">
        <v>215</v>
      </c>
      <c r="B12" s="33"/>
    </row>
    <row r="13" spans="1:2" ht="15">
      <c r="A13" t="s">
        <v>87</v>
      </c>
      <c r="B13" s="33"/>
    </row>
    <row r="14" spans="1:2" ht="15">
      <c r="A14" t="s">
        <v>7</v>
      </c>
      <c r="B14" s="33"/>
    </row>
    <row r="15" spans="1:2" ht="15">
      <c r="A15" s="7" t="s">
        <v>214</v>
      </c>
      <c r="B15" s="19">
        <f>+SUM(B12:B14)</f>
        <v>0</v>
      </c>
    </row>
    <row r="16" spans="1:2" ht="9.75" customHeight="1" thickBot="1">
      <c r="A16" s="7"/>
      <c r="B16" s="18"/>
    </row>
    <row r="17" spans="1:2" ht="15">
      <c r="A17" s="7" t="s">
        <v>10</v>
      </c>
      <c r="B17" s="27">
        <f>IF(A2=2,+B11-B12-B13-B14,0)</f>
        <v>0</v>
      </c>
    </row>
    <row r="18" spans="1:2" ht="6.75" customHeight="1">
      <c r="A18" s="7"/>
      <c r="B18" s="28"/>
    </row>
    <row r="19" spans="1:2" ht="15">
      <c r="A19" t="s">
        <v>223</v>
      </c>
      <c r="B19" s="34">
        <f>IF(A2=1,+B11-B12-B13-B14,0)</f>
        <v>0</v>
      </c>
    </row>
    <row r="20" ht="15"/>
    <row r="21" ht="15">
      <c r="A21" s="21" t="s">
        <v>224</v>
      </c>
    </row>
    <row r="22" ht="15"/>
    <row r="23" ht="15">
      <c r="B23" s="37"/>
    </row>
    <row r="24" ht="15">
      <c r="A24" s="29"/>
    </row>
    <row r="25" ht="15">
      <c r="A25" s="30"/>
    </row>
    <row r="26" ht="15">
      <c r="A26" s="30"/>
    </row>
    <row r="27" ht="15">
      <c r="A27" s="30"/>
    </row>
    <row r="28" ht="15">
      <c r="A28" s="30"/>
    </row>
    <row r="29" ht="15">
      <c r="A29" s="30"/>
    </row>
    <row r="30" ht="15">
      <c r="A30" s="30"/>
    </row>
    <row r="31" ht="15">
      <c r="A31" s="30"/>
    </row>
    <row r="32" ht="15">
      <c r="A32" s="30"/>
    </row>
    <row r="34" ht="15">
      <c r="A34" s="30"/>
    </row>
  </sheetData>
  <sheetProtection/>
  <printOptions/>
  <pageMargins left="0.7" right="0.3" top="0.75" bottom="0.75" header="0.3" footer="0.3"/>
  <pageSetup fitToHeight="1" fitToWidth="1" horizontalDpi="600" verticalDpi="6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1.7109375" style="0" customWidth="1"/>
    <col min="2" max="2" width="12.00390625" style="32" bestFit="1" customWidth="1"/>
    <col min="6" max="6" width="12.57421875" style="0" bestFit="1" customWidth="1"/>
  </cols>
  <sheetData>
    <row r="1" spans="1:2" ht="15.75">
      <c r="A1" s="101" t="str">
        <f>+Stamdatafane!C2</f>
        <v>Skriv navn her</v>
      </c>
      <c r="B1" s="103" t="str">
        <f>+Stamdatafane!C3</f>
        <v>Skriv årstal her</v>
      </c>
    </row>
    <row r="2" spans="1:2" ht="15">
      <c r="A2" s="22" t="str">
        <f>+Stamdatafane!C2</f>
        <v>Skriv navn her</v>
      </c>
      <c r="B2" s="97"/>
    </row>
    <row r="3" spans="1:5" ht="18.75">
      <c r="A3" s="2" t="s">
        <v>210</v>
      </c>
      <c r="B3" s="23" t="s">
        <v>116</v>
      </c>
      <c r="C3" s="24"/>
      <c r="D3" s="24"/>
      <c r="E3" s="24"/>
    </row>
    <row r="4" spans="1:2" ht="15">
      <c r="A4" t="s">
        <v>14</v>
      </c>
      <c r="B4" s="33"/>
    </row>
    <row r="5" spans="1:2" ht="38.25" customHeight="1">
      <c r="A5" t="s">
        <v>3</v>
      </c>
      <c r="B5" s="33"/>
    </row>
    <row r="6" spans="1:6" ht="15">
      <c r="A6" t="s">
        <v>212</v>
      </c>
      <c r="B6" s="41"/>
      <c r="F6" s="38"/>
    </row>
    <row r="7" spans="1:6" ht="15">
      <c r="A7" t="s">
        <v>4</v>
      </c>
      <c r="B7" s="33"/>
      <c r="F7" s="38"/>
    </row>
    <row r="8" spans="1:2" ht="15">
      <c r="A8" t="s">
        <v>6</v>
      </c>
      <c r="B8" s="33"/>
    </row>
    <row r="9" spans="1:5" ht="15">
      <c r="A9" t="s">
        <v>8</v>
      </c>
      <c r="B9" s="33"/>
      <c r="E9" s="98"/>
    </row>
    <row r="10" spans="1:2" ht="15">
      <c r="A10" t="s">
        <v>9</v>
      </c>
      <c r="B10" s="33"/>
    </row>
    <row r="11" spans="1:2" ht="15">
      <c r="A11" s="7" t="s">
        <v>222</v>
      </c>
      <c r="B11" s="17">
        <f>SUM(B5:B10)</f>
        <v>0</v>
      </c>
    </row>
    <row r="12" spans="1:2" ht="15">
      <c r="A12" t="s">
        <v>215</v>
      </c>
      <c r="B12" s="33"/>
    </row>
    <row r="13" spans="1:2" ht="15">
      <c r="A13" t="s">
        <v>87</v>
      </c>
      <c r="B13" s="33"/>
    </row>
    <row r="14" spans="1:2" ht="15">
      <c r="A14" t="s">
        <v>7</v>
      </c>
      <c r="B14" s="33"/>
    </row>
    <row r="15" spans="1:2" ht="15">
      <c r="A15" s="7" t="s">
        <v>214</v>
      </c>
      <c r="B15" s="19">
        <f>+SUM(B12:B14)</f>
        <v>0</v>
      </c>
    </row>
    <row r="16" spans="1:2" ht="9.75" customHeight="1" thickBot="1">
      <c r="A16" s="7"/>
      <c r="B16" s="18"/>
    </row>
    <row r="17" spans="1:2" ht="15">
      <c r="A17" s="7" t="s">
        <v>10</v>
      </c>
      <c r="B17" s="27">
        <f>IF(A2=2,+B11-B12-B13-B14,0)</f>
        <v>0</v>
      </c>
    </row>
    <row r="18" spans="1:2" ht="6.75" customHeight="1">
      <c r="A18" s="7"/>
      <c r="B18" s="28"/>
    </row>
    <row r="19" spans="1:2" ht="15">
      <c r="A19" t="s">
        <v>223</v>
      </c>
      <c r="B19" s="34">
        <f>IF(A2=1,+B11-B12-B13-B14,0)</f>
        <v>0</v>
      </c>
    </row>
    <row r="20" ht="15"/>
    <row r="21" ht="15">
      <c r="A21" s="21" t="s">
        <v>224</v>
      </c>
    </row>
    <row r="22" ht="15"/>
    <row r="23" ht="15">
      <c r="B23" s="37"/>
    </row>
    <row r="24" ht="15">
      <c r="A24" s="29"/>
    </row>
    <row r="25" ht="15">
      <c r="A25" s="30"/>
    </row>
    <row r="26" ht="15">
      <c r="A26" s="30"/>
    </row>
    <row r="27" ht="15">
      <c r="A27" s="30"/>
    </row>
    <row r="28" ht="15">
      <c r="A28" s="30"/>
    </row>
    <row r="29" ht="15">
      <c r="A29" s="30"/>
    </row>
    <row r="30" ht="15">
      <c r="A30" s="30"/>
    </row>
    <row r="31" ht="15">
      <c r="A31" s="30"/>
    </row>
    <row r="32" ht="15">
      <c r="A32" s="30"/>
    </row>
    <row r="34" ht="15">
      <c r="A34" s="30"/>
    </row>
  </sheetData>
  <sheetProtection/>
  <printOptions/>
  <pageMargins left="0.7" right="0.3" top="0.75" bottom="0.75" header="0.3" footer="0.3"/>
  <pageSetup fitToHeight="1" fitToWidth="1" horizontalDpi="600" verticalDpi="60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1.7109375" style="0" customWidth="1"/>
    <col min="2" max="2" width="12.00390625" style="32" bestFit="1" customWidth="1"/>
    <col min="6" max="6" width="12.57421875" style="0" bestFit="1" customWidth="1"/>
  </cols>
  <sheetData>
    <row r="1" spans="1:2" ht="15.75">
      <c r="A1" s="101" t="str">
        <f>+Stamdatafane!C2</f>
        <v>Skriv navn her</v>
      </c>
      <c r="B1" s="103" t="str">
        <f>+Stamdatafane!C3</f>
        <v>Skriv årstal her</v>
      </c>
    </row>
    <row r="2" spans="1:2" ht="15">
      <c r="A2" s="22" t="str">
        <f>+Stamdatafane!C2</f>
        <v>Skriv navn her</v>
      </c>
      <c r="B2" s="97"/>
    </row>
    <row r="3" spans="1:5" ht="18.75">
      <c r="A3" s="2" t="s">
        <v>210</v>
      </c>
      <c r="B3" s="23" t="s">
        <v>117</v>
      </c>
      <c r="C3" s="24"/>
      <c r="D3" s="24"/>
      <c r="E3" s="24"/>
    </row>
    <row r="4" spans="1:2" ht="15">
      <c r="A4" t="s">
        <v>14</v>
      </c>
      <c r="B4" s="33"/>
    </row>
    <row r="5" spans="1:2" ht="38.25" customHeight="1">
      <c r="A5" t="s">
        <v>3</v>
      </c>
      <c r="B5" s="33"/>
    </row>
    <row r="6" spans="1:6" ht="15">
      <c r="A6" t="s">
        <v>212</v>
      </c>
      <c r="B6" s="41">
        <v>0</v>
      </c>
      <c r="F6" s="38"/>
    </row>
    <row r="7" spans="1:6" ht="15">
      <c r="A7" t="s">
        <v>4</v>
      </c>
      <c r="B7" s="33"/>
      <c r="F7" s="38"/>
    </row>
    <row r="8" spans="1:2" ht="15">
      <c r="A8" t="s">
        <v>6</v>
      </c>
      <c r="B8" s="33"/>
    </row>
    <row r="9" spans="1:5" ht="15">
      <c r="A9" t="s">
        <v>8</v>
      </c>
      <c r="B9" s="33"/>
      <c r="E9" s="98"/>
    </row>
    <row r="10" spans="1:2" ht="15">
      <c r="A10" t="s">
        <v>9</v>
      </c>
      <c r="B10" s="33"/>
    </row>
    <row r="11" spans="1:2" ht="15">
      <c r="A11" s="7" t="s">
        <v>222</v>
      </c>
      <c r="B11" s="17">
        <f>SUM(B5:B10)</f>
        <v>0</v>
      </c>
    </row>
    <row r="12" spans="1:2" ht="15">
      <c r="A12" t="s">
        <v>215</v>
      </c>
      <c r="B12" s="33"/>
    </row>
    <row r="13" spans="1:2" ht="15">
      <c r="A13" t="s">
        <v>87</v>
      </c>
      <c r="B13" s="33"/>
    </row>
    <row r="14" spans="1:2" ht="15">
      <c r="A14" t="s">
        <v>7</v>
      </c>
      <c r="B14" s="33"/>
    </row>
    <row r="15" spans="1:2" ht="15">
      <c r="A15" s="7" t="s">
        <v>214</v>
      </c>
      <c r="B15" s="19">
        <f>+SUM(B12:B14)</f>
        <v>0</v>
      </c>
    </row>
    <row r="16" spans="1:2" ht="9.75" customHeight="1" thickBot="1">
      <c r="A16" s="7"/>
      <c r="B16" s="18"/>
    </row>
    <row r="17" spans="1:2" ht="15">
      <c r="A17" s="7" t="s">
        <v>10</v>
      </c>
      <c r="B17" s="27">
        <f>IF(A2=2,+B11-B12-B13-B14,0)</f>
        <v>0</v>
      </c>
    </row>
    <row r="18" spans="1:2" ht="6.75" customHeight="1">
      <c r="A18" s="7"/>
      <c r="B18" s="28"/>
    </row>
    <row r="19" spans="1:2" ht="15">
      <c r="A19" t="s">
        <v>223</v>
      </c>
      <c r="B19" s="34">
        <f>IF(A2=1,+B11-B12-B13-B14,0)</f>
        <v>0</v>
      </c>
    </row>
    <row r="20" ht="15"/>
    <row r="21" ht="15">
      <c r="A21" s="21" t="s">
        <v>224</v>
      </c>
    </row>
    <row r="22" ht="15"/>
    <row r="23" ht="15">
      <c r="B23" s="37"/>
    </row>
    <row r="24" ht="15">
      <c r="A24" s="29"/>
    </row>
    <row r="25" ht="15">
      <c r="A25" s="30"/>
    </row>
    <row r="26" ht="15">
      <c r="A26" s="30"/>
    </row>
    <row r="27" ht="15">
      <c r="A27" s="30"/>
    </row>
    <row r="28" ht="15">
      <c r="A28" s="30"/>
    </row>
    <row r="29" ht="15">
      <c r="A29" s="30"/>
    </row>
    <row r="30" ht="15">
      <c r="A30" s="30"/>
    </row>
    <row r="31" ht="15">
      <c r="A31" s="30"/>
    </row>
    <row r="32" ht="15">
      <c r="A32" s="30"/>
    </row>
    <row r="34" ht="15">
      <c r="A34" s="30"/>
    </row>
  </sheetData>
  <sheetProtection/>
  <printOptions/>
  <pageMargins left="0.7" right="0.3" top="0.75" bottom="0.75" header="0.3" footer="0.3"/>
  <pageSetup fitToHeight="1" fitToWidth="1" horizontalDpi="600" verticalDpi="60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D6" sqref="D6:G6"/>
    </sheetView>
  </sheetViews>
  <sheetFormatPr defaultColWidth="9.140625" defaultRowHeight="15"/>
  <cols>
    <col min="1" max="1" width="41.421875" style="0" customWidth="1"/>
    <col min="2" max="2" width="19.140625" style="3" customWidth="1"/>
    <col min="3" max="3" width="4.8515625" style="3" customWidth="1"/>
    <col min="10" max="10" width="9.8515625" style="0" customWidth="1"/>
  </cols>
  <sheetData>
    <row r="1" spans="1:2" ht="15.75">
      <c r="A1" s="102" t="str">
        <f>+Stamdatafane!C2</f>
        <v>Skriv navn her</v>
      </c>
      <c r="B1" s="103" t="str">
        <f>+Stamdatafane!C3</f>
        <v>Skriv årstal her</v>
      </c>
    </row>
    <row r="2" spans="1:7" ht="18.75">
      <c r="A2" s="105" t="s">
        <v>11</v>
      </c>
      <c r="B2" s="106"/>
      <c r="C2" s="106"/>
      <c r="D2" s="106"/>
      <c r="E2" s="106"/>
      <c r="F2" s="106"/>
      <c r="G2" s="106"/>
    </row>
    <row r="4" spans="1:7" ht="38.25" customHeight="1">
      <c r="A4" s="14" t="s">
        <v>3</v>
      </c>
      <c r="B4" s="9">
        <f>+'P3'!B5+'P2'!B5+'P1'!B5+'P4'!B5+'P5'!B5+'P6'!B5+'P7'!B5+'P8'!B5+'P9'!B5+'P10'!B5+'P11'!B5+'P12'!B5+'P13'!B5+'P14'!B5</f>
        <v>0</v>
      </c>
      <c r="C4" s="5"/>
      <c r="D4" s="108" t="s">
        <v>12</v>
      </c>
      <c r="E4" s="108"/>
      <c r="F4" s="108"/>
      <c r="G4" s="108"/>
    </row>
    <row r="5" spans="1:7" ht="15">
      <c r="A5" s="7" t="s">
        <v>212</v>
      </c>
      <c r="B5" s="9">
        <f>+'P3'!B6+'P2'!B6+'P1'!B6+'P4'!B6+'P5'!B6+'P6'!B6+'P7'!B6+'P8'!B6+'P9'!B6+'P10'!B6+'P11'!B6+'P12'!B6+'P13'!B6+'P14'!B6</f>
        <v>0</v>
      </c>
      <c r="D5" s="107" t="s">
        <v>33</v>
      </c>
      <c r="E5" s="107"/>
      <c r="F5" s="107"/>
      <c r="G5" s="107"/>
    </row>
    <row r="6" spans="1:7" ht="15">
      <c r="A6" s="7" t="s">
        <v>4</v>
      </c>
      <c r="B6" s="9">
        <f>+'P3'!B7+'P2'!B7+'P1'!B7+'P4'!B7+'P5'!B7+'P6'!B7+'P7'!B7+'P8'!B7+'P9'!B7+'P10'!B7+'P11'!B7+'P12'!B7+'P13'!B7+'P14'!B7</f>
        <v>0</v>
      </c>
      <c r="D6" s="107"/>
      <c r="E6" s="107"/>
      <c r="F6" s="107"/>
      <c r="G6" s="107"/>
    </row>
    <row r="7" spans="1:7" ht="15">
      <c r="A7" s="7" t="s">
        <v>6</v>
      </c>
      <c r="B7" s="9">
        <f>+'P3'!B8+'P2'!B8+'P1'!B8+'P4'!B8+'P5'!B8+'P6'!B8+'P7'!B8+'P8'!B8+'P9'!B8+'P10'!B8+'P11'!B8+'P12'!B8+'P13'!B8+'P14'!B8</f>
        <v>0</v>
      </c>
      <c r="D7" s="107"/>
      <c r="E7" s="107"/>
      <c r="F7" s="107"/>
      <c r="G7" s="107"/>
    </row>
    <row r="8" spans="1:7" ht="15">
      <c r="A8" s="7" t="s">
        <v>8</v>
      </c>
      <c r="B8" s="9">
        <f>+'P3'!B9+'P2'!B9+'P1'!B9+'P4'!B9+'P5'!B9+'P6'!B9+'P7'!B9+'P8'!B9+'P9'!B9+'P10'!B9+'P11'!B9+'P12'!B9+'P13'!B9++'P14'!B9</f>
        <v>0</v>
      </c>
      <c r="D8" s="107"/>
      <c r="E8" s="107"/>
      <c r="F8" s="107"/>
      <c r="G8" s="107"/>
    </row>
    <row r="9" spans="1:7" ht="15">
      <c r="A9" s="7" t="s">
        <v>9</v>
      </c>
      <c r="B9" s="9">
        <f>+'P3'!B10+'P2'!B10+'P1'!B10+'P4'!B10+'P5'!B10+'P6'!B10+'P7'!B10+'P8'!B10+'P9'!B10+'P10'!B10+'P11'!B10+'P12'!B10+'P13'!B10+'P14'!B10</f>
        <v>0</v>
      </c>
      <c r="D9" s="107"/>
      <c r="E9" s="107"/>
      <c r="F9" s="107"/>
      <c r="G9" s="107"/>
    </row>
    <row r="10" spans="1:7" ht="15">
      <c r="A10" s="7" t="s">
        <v>213</v>
      </c>
      <c r="B10" s="9">
        <f>+'P3'!B11+'P2'!B11+'P1'!B11+'P4'!B11+'P5'!B11+'P6'!B11+'P7'!B11+'P8'!B11+'P9'!B11+'P10'!B11+'P11'!B11+'P12'!B11+'P13'!B11+'P14'!B11</f>
        <v>0</v>
      </c>
      <c r="D10" s="107"/>
      <c r="E10" s="107"/>
      <c r="F10" s="107"/>
      <c r="G10" s="107"/>
    </row>
    <row r="11" spans="1:7" ht="15">
      <c r="A11" s="7" t="s">
        <v>215</v>
      </c>
      <c r="B11" s="9">
        <f>+'P3'!B12+'P2'!B12+'P1'!B12+'P4'!B12+'P5'!B12+'P6'!B12+'P7'!B12+'P8'!B12+'P9'!B12+'P10'!B12+'P11'!B12+'P12'!B12+'P13'!B12+'P14'!B12</f>
        <v>0</v>
      </c>
      <c r="D11" s="107" t="s">
        <v>53</v>
      </c>
      <c r="E11" s="107"/>
      <c r="F11" s="107"/>
      <c r="G11" s="107"/>
    </row>
    <row r="12" spans="1:7" ht="15">
      <c r="A12" s="7" t="s">
        <v>87</v>
      </c>
      <c r="B12" s="9">
        <f>+'P3'!B13+'P2'!B13+'P1'!B13+'P4'!B13+'P5'!B13+'P6'!B13+'P7'!B13+'P8'!B13+'P9'!B13+'P10'!B13+'P11'!B13+'P12'!B13+'P13'!B13+'P14'!B13</f>
        <v>0</v>
      </c>
      <c r="D12" s="15"/>
      <c r="E12" s="15"/>
      <c r="F12" s="15"/>
      <c r="G12" s="15"/>
    </row>
    <row r="13" spans="1:7" ht="15">
      <c r="A13" s="7" t="s">
        <v>7</v>
      </c>
      <c r="B13" s="9">
        <f>+'P3'!B14+'P2'!B14+'P1'!B14+'P4'!B14+'P5'!B14+'P6'!B14+'P7'!B14+'P8'!B14+'P9'!B14+'P10'!B14+'P11'!B14+'P12'!B14+'P13'!B14+'P14'!B14</f>
        <v>0</v>
      </c>
      <c r="D13" s="15"/>
      <c r="E13" s="15"/>
      <c r="F13" s="15"/>
      <c r="G13" s="15"/>
    </row>
    <row r="14" spans="1:7" ht="15">
      <c r="A14" s="7" t="s">
        <v>214</v>
      </c>
      <c r="B14" s="9">
        <f>+'P3'!B15+'P2'!B15+'P1'!B15+'P4'!B15+'P5'!B15+'P6'!B15+'P7'!B15+'P8'!B15+'P9'!B15+'P10'!B15+'P11'!B15+'P12'!B15+'P13'!B15+'P14'!B15</f>
        <v>0</v>
      </c>
      <c r="D14" s="15"/>
      <c r="E14" s="15"/>
      <c r="F14" s="15"/>
      <c r="G14" s="15"/>
    </row>
    <row r="15" spans="1:7" ht="9" customHeight="1">
      <c r="A15" s="7"/>
      <c r="B15" s="20"/>
      <c r="D15" s="15"/>
      <c r="E15" s="15"/>
      <c r="F15" s="15"/>
      <c r="G15" s="15"/>
    </row>
    <row r="16" spans="1:7" ht="15">
      <c r="A16" s="7" t="s">
        <v>10</v>
      </c>
      <c r="B16" s="9">
        <f>+'P3'!B17+'P2'!B17+'P1'!B17+'P4'!B17+'P5'!B17+'P6'!B17+'P7'!B17+'P8'!B17+'P9'!B17+'P10'!B17+'P11'!B17+'P12'!B17+'P13'!B17+'P14'!B17</f>
        <v>0</v>
      </c>
      <c r="D16" s="107"/>
      <c r="E16" s="107"/>
      <c r="F16" s="107"/>
      <c r="G16" s="107"/>
    </row>
    <row r="17" spans="1:7" ht="15">
      <c r="A17" s="7" t="s">
        <v>91</v>
      </c>
      <c r="B17" s="9">
        <f>+'P3'!B19+'P2'!B19+'P1'!B19+'P4'!B19+'P5'!B19+'P6'!B19+'P7'!B19+'P8'!B19+'P9'!B19+'P10'!B19+'P11'!B19+'P12'!B19+'P13'!B19+'P14'!B19</f>
        <v>0</v>
      </c>
      <c r="C17" s="4"/>
      <c r="D17" s="107"/>
      <c r="E17" s="107"/>
      <c r="F17" s="107"/>
      <c r="G17" s="107"/>
    </row>
    <row r="18" ht="20.25" customHeight="1"/>
    <row r="19" spans="1:7" ht="18.75">
      <c r="A19" s="105" t="s">
        <v>31</v>
      </c>
      <c r="B19" s="106"/>
      <c r="C19" s="106"/>
      <c r="D19" s="106"/>
      <c r="E19" s="106"/>
      <c r="F19" s="106"/>
      <c r="G19" s="106"/>
    </row>
    <row r="20" spans="1:7" ht="18.75">
      <c r="A20" s="11" t="s">
        <v>32</v>
      </c>
      <c r="B20" s="6" t="s">
        <v>28</v>
      </c>
      <c r="C20" s="6"/>
      <c r="D20" s="6"/>
      <c r="E20" s="6"/>
      <c r="F20" s="6"/>
      <c r="G20" s="6"/>
    </row>
    <row r="21" ht="15">
      <c r="A21" t="s">
        <v>19</v>
      </c>
    </row>
    <row r="22" ht="15">
      <c r="A22" t="s">
        <v>26</v>
      </c>
    </row>
    <row r="23" ht="15">
      <c r="A23" t="s">
        <v>27</v>
      </c>
    </row>
    <row r="24" spans="1:4" ht="15">
      <c r="A24" s="7" t="s">
        <v>20</v>
      </c>
      <c r="B24" s="9">
        <f>+B6-B12</f>
        <v>0</v>
      </c>
      <c r="D24" s="8" t="s">
        <v>81</v>
      </c>
    </row>
    <row r="25" ht="15">
      <c r="A25" t="s">
        <v>21</v>
      </c>
    </row>
    <row r="26" ht="15">
      <c r="A26" t="s">
        <v>22</v>
      </c>
    </row>
    <row r="27" spans="1:4" ht="15">
      <c r="A27" s="7" t="s">
        <v>23</v>
      </c>
      <c r="B27" s="9">
        <f>+B7-B13</f>
        <v>0</v>
      </c>
      <c r="D27" s="8" t="s">
        <v>80</v>
      </c>
    </row>
    <row r="28" ht="15.75" thickBot="1">
      <c r="A28" t="s">
        <v>24</v>
      </c>
    </row>
    <row r="29" spans="1:4" ht="30.75" thickBot="1">
      <c r="A29" s="10" t="s">
        <v>25</v>
      </c>
      <c r="B29" s="31">
        <f>-B17+B4</f>
        <v>0</v>
      </c>
      <c r="D29" s="7" t="s">
        <v>82</v>
      </c>
    </row>
    <row r="30" spans="1:4" ht="15">
      <c r="A30" t="s">
        <v>79</v>
      </c>
      <c r="D30" s="35" t="s">
        <v>83</v>
      </c>
    </row>
  </sheetData>
  <sheetProtection/>
  <mergeCells count="12">
    <mergeCell ref="D7:G7"/>
    <mergeCell ref="D8:G8"/>
    <mergeCell ref="A2:G2"/>
    <mergeCell ref="D4:G4"/>
    <mergeCell ref="D5:G5"/>
    <mergeCell ref="D6:G6"/>
    <mergeCell ref="A19:G19"/>
    <mergeCell ref="D9:G9"/>
    <mergeCell ref="D10:G10"/>
    <mergeCell ref="D11:G11"/>
    <mergeCell ref="D16:G16"/>
    <mergeCell ref="D17:G17"/>
  </mergeCells>
  <printOptions/>
  <pageMargins left="0.7" right="0.3" top="0.75" bottom="0.75" header="0.3" footer="0.3"/>
  <pageSetup fitToHeight="1" fitToWidth="1"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57421875" style="0" customWidth="1"/>
    <col min="2" max="2" width="52.00390625" style="0" bestFit="1" customWidth="1"/>
    <col min="3" max="3" width="6.28125" style="0" customWidth="1"/>
    <col min="4" max="4" width="10.140625" style="0" bestFit="1" customWidth="1"/>
    <col min="6" max="6" width="10.421875" style="0" bestFit="1" customWidth="1"/>
    <col min="14" max="14" width="10.421875" style="0" bestFit="1" customWidth="1"/>
    <col min="15" max="15" width="10.57421875" style="0" bestFit="1" customWidth="1"/>
  </cols>
  <sheetData>
    <row r="1" spans="1:3" ht="15.75">
      <c r="A1" s="102"/>
      <c r="B1" s="102" t="str">
        <f>+Stamdatafane!C2</f>
        <v>Skriv navn her</v>
      </c>
      <c r="C1" s="102" t="str">
        <f>+Stamdatafane!C3</f>
        <v>Skriv årstal her</v>
      </c>
    </row>
    <row r="2" spans="2:15" ht="15">
      <c r="B2" s="42" t="s">
        <v>211</v>
      </c>
      <c r="C2" s="42"/>
      <c r="D2" s="43"/>
      <c r="E2" s="43"/>
      <c r="F2" s="43"/>
      <c r="G2" s="43"/>
      <c r="H2" s="43"/>
      <c r="I2" s="43"/>
      <c r="J2" s="43"/>
      <c r="K2" s="43"/>
      <c r="L2" s="43"/>
      <c r="M2" s="44"/>
      <c r="N2" s="43"/>
      <c r="O2" s="43"/>
    </row>
    <row r="3" spans="2:15" ht="15">
      <c r="B3" s="44" t="s">
        <v>118</v>
      </c>
      <c r="C3" s="44"/>
      <c r="D3" s="43"/>
      <c r="E3" s="43"/>
      <c r="F3" s="43"/>
      <c r="G3" s="43"/>
      <c r="H3" s="43"/>
      <c r="I3" s="43"/>
      <c r="J3" s="45"/>
      <c r="K3" s="43"/>
      <c r="L3" s="43"/>
      <c r="M3" s="43"/>
      <c r="N3" s="43"/>
      <c r="O3" s="43"/>
    </row>
    <row r="4" spans="2:15" ht="15">
      <c r="B4" s="43" t="s">
        <v>119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15" ht="15">
      <c r="B5" s="43" t="s">
        <v>120</v>
      </c>
      <c r="C5" s="43"/>
      <c r="D5" s="43"/>
      <c r="E5" s="46" t="s">
        <v>230</v>
      </c>
      <c r="G5" s="43"/>
      <c r="H5" s="43"/>
      <c r="I5" s="43"/>
      <c r="J5" s="43"/>
      <c r="K5" s="43"/>
      <c r="L5" s="43"/>
      <c r="M5" s="43"/>
      <c r="N5" s="43"/>
      <c r="O5" s="43"/>
    </row>
    <row r="6" spans="2:15" ht="15">
      <c r="B6" s="43" t="s">
        <v>121</v>
      </c>
      <c r="C6" s="43"/>
      <c r="D6" s="43"/>
      <c r="E6" s="46" t="s">
        <v>229</v>
      </c>
      <c r="G6" s="43"/>
      <c r="H6" s="43"/>
      <c r="I6" s="43"/>
      <c r="K6" s="43"/>
      <c r="L6" s="43"/>
      <c r="M6" s="43"/>
      <c r="N6" s="43"/>
      <c r="O6" s="43"/>
    </row>
    <row r="7" spans="2:15" ht="15.75" thickBot="1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ht="15">
      <c r="B8" s="47"/>
      <c r="C8" s="47"/>
      <c r="D8" s="48"/>
      <c r="E8" s="49"/>
      <c r="F8" s="50"/>
      <c r="G8" s="51"/>
      <c r="H8" s="52"/>
      <c r="I8" s="49"/>
      <c r="J8" s="48"/>
      <c r="K8" s="48"/>
      <c r="L8" s="48"/>
      <c r="M8" s="49"/>
      <c r="N8" s="51"/>
      <c r="O8" s="48"/>
    </row>
    <row r="9" spans="2:15" ht="15">
      <c r="B9" s="53"/>
      <c r="C9" s="53"/>
      <c r="D9" s="54"/>
      <c r="E9" s="55"/>
      <c r="F9" s="56" t="s">
        <v>122</v>
      </c>
      <c r="G9" s="57" t="s">
        <v>122</v>
      </c>
      <c r="H9" s="58"/>
      <c r="I9" s="55"/>
      <c r="J9" s="54"/>
      <c r="K9" s="54"/>
      <c r="L9" s="54"/>
      <c r="M9" s="55"/>
      <c r="N9" s="59"/>
      <c r="O9" s="54"/>
    </row>
    <row r="10" spans="2:15" ht="15">
      <c r="B10" s="53"/>
      <c r="C10" s="53" t="s">
        <v>221</v>
      </c>
      <c r="D10" s="59" t="s">
        <v>123</v>
      </c>
      <c r="E10" s="60" t="s">
        <v>124</v>
      </c>
      <c r="F10" s="61" t="s">
        <v>125</v>
      </c>
      <c r="G10" s="59" t="s">
        <v>126</v>
      </c>
      <c r="H10" s="62" t="s">
        <v>127</v>
      </c>
      <c r="I10" s="60" t="s">
        <v>128</v>
      </c>
      <c r="J10" s="59" t="s">
        <v>129</v>
      </c>
      <c r="K10" s="59" t="s">
        <v>130</v>
      </c>
      <c r="L10" s="59" t="s">
        <v>131</v>
      </c>
      <c r="M10" s="60" t="s">
        <v>132</v>
      </c>
      <c r="N10" s="59" t="s">
        <v>133</v>
      </c>
      <c r="O10" s="59" t="s">
        <v>123</v>
      </c>
    </row>
    <row r="11" spans="2:15" ht="15">
      <c r="B11" s="61" t="s">
        <v>134</v>
      </c>
      <c r="C11" s="61"/>
      <c r="D11" s="59" t="s">
        <v>135</v>
      </c>
      <c r="E11" s="60" t="s">
        <v>136</v>
      </c>
      <c r="F11" s="63" t="s">
        <v>137</v>
      </c>
      <c r="G11" s="64" t="s">
        <v>138</v>
      </c>
      <c r="H11" s="62" t="s">
        <v>139</v>
      </c>
      <c r="I11" s="60" t="s">
        <v>140</v>
      </c>
      <c r="J11" s="59" t="s">
        <v>141</v>
      </c>
      <c r="K11" s="59" t="s">
        <v>142</v>
      </c>
      <c r="L11" s="59" t="s">
        <v>143</v>
      </c>
      <c r="M11" s="60" t="s">
        <v>219</v>
      </c>
      <c r="N11" s="59" t="s">
        <v>144</v>
      </c>
      <c r="O11" s="59" t="s">
        <v>145</v>
      </c>
    </row>
    <row r="12" spans="2:15" ht="15">
      <c r="B12" s="53"/>
      <c r="C12" s="53"/>
      <c r="D12" s="59" t="s">
        <v>217</v>
      </c>
      <c r="E12" s="60" t="s">
        <v>216</v>
      </c>
      <c r="F12" s="56" t="s">
        <v>146</v>
      </c>
      <c r="G12" s="57" t="s">
        <v>147</v>
      </c>
      <c r="H12" s="62" t="s">
        <v>148</v>
      </c>
      <c r="I12" s="60" t="s">
        <v>149</v>
      </c>
      <c r="J12" s="59" t="s">
        <v>150</v>
      </c>
      <c r="K12" s="59" t="s">
        <v>151</v>
      </c>
      <c r="L12" s="59" t="s">
        <v>218</v>
      </c>
      <c r="M12" s="60" t="s">
        <v>152</v>
      </c>
      <c r="N12" s="59" t="s">
        <v>153</v>
      </c>
      <c r="O12" s="59" t="s">
        <v>220</v>
      </c>
    </row>
    <row r="13" spans="2:15" ht="15">
      <c r="B13" s="53"/>
      <c r="C13" s="53"/>
      <c r="D13" s="59" t="s">
        <v>154</v>
      </c>
      <c r="E13" s="60"/>
      <c r="F13" s="61" t="s">
        <v>155</v>
      </c>
      <c r="G13" s="59" t="s">
        <v>156</v>
      </c>
      <c r="H13" s="62"/>
      <c r="I13" s="60" t="s">
        <v>157</v>
      </c>
      <c r="J13" s="59" t="s">
        <v>158</v>
      </c>
      <c r="K13" s="59"/>
      <c r="L13" s="59"/>
      <c r="M13" s="60"/>
      <c r="N13" s="59" t="s">
        <v>159</v>
      </c>
      <c r="O13" s="59" t="s">
        <v>160</v>
      </c>
    </row>
    <row r="14" spans="2:15" ht="15">
      <c r="B14" s="53"/>
      <c r="C14" s="53"/>
      <c r="D14" s="59"/>
      <c r="E14" s="60"/>
      <c r="F14" s="61" t="s">
        <v>137</v>
      </c>
      <c r="G14" s="59" t="s">
        <v>161</v>
      </c>
      <c r="H14" s="62"/>
      <c r="I14" s="60"/>
      <c r="J14" s="59" t="s">
        <v>157</v>
      </c>
      <c r="K14" s="59"/>
      <c r="L14" s="59"/>
      <c r="M14" s="60"/>
      <c r="N14" s="59"/>
      <c r="O14" s="59"/>
    </row>
    <row r="15" spans="2:15" ht="15.75" thickBot="1">
      <c r="B15" s="65"/>
      <c r="C15" s="65"/>
      <c r="D15" s="66"/>
      <c r="E15" s="67"/>
      <c r="F15" s="68"/>
      <c r="G15" s="66"/>
      <c r="H15" s="69"/>
      <c r="I15" s="67"/>
      <c r="J15" s="66"/>
      <c r="K15" s="66"/>
      <c r="L15" s="66"/>
      <c r="M15" s="67"/>
      <c r="N15" s="66"/>
      <c r="O15" s="66"/>
    </row>
    <row r="16" spans="1:15" ht="15">
      <c r="A16">
        <v>1</v>
      </c>
      <c r="B16" s="73" t="str">
        <f>CONCATENATE('P1'!$A$3," ",'P1'!$B$3)</f>
        <v>Projektnavn:  Projekt 1</v>
      </c>
      <c r="C16" s="95">
        <f>+'P1'!$B$4</f>
        <v>0</v>
      </c>
      <c r="D16" s="70">
        <f>+'P1'!$B$5</f>
        <v>0</v>
      </c>
      <c r="E16" s="70">
        <f>+'P1'!$B$6</f>
        <v>0</v>
      </c>
      <c r="F16" s="70">
        <f>+'P1'!$B$7-'P1'!$B$13</f>
        <v>0</v>
      </c>
      <c r="G16" s="70">
        <f>+'P1'!B8-'P1'!$B$14</f>
        <v>0</v>
      </c>
      <c r="H16" s="70">
        <f>+'P1'!$B$9</f>
        <v>0</v>
      </c>
      <c r="I16" s="70"/>
      <c r="J16" s="70"/>
      <c r="K16" s="70">
        <f>+'P1'!$B$10</f>
        <v>0</v>
      </c>
      <c r="L16" s="71">
        <f>SUM(D16:K16)</f>
        <v>0</v>
      </c>
      <c r="M16" s="70">
        <f>+'P1'!$B$12</f>
        <v>0</v>
      </c>
      <c r="N16" s="70">
        <f>+'P1'!$B$17</f>
        <v>0</v>
      </c>
      <c r="O16" s="72">
        <f aca="true" t="shared" si="0" ref="O16:O42">L16-M16-N16</f>
        <v>0</v>
      </c>
    </row>
    <row r="17" spans="1:15" ht="15">
      <c r="A17">
        <v>2</v>
      </c>
      <c r="B17" s="73" t="str">
        <f>CONCATENATE('P2'!$A$3," ",'P2'!$B$3)</f>
        <v>Projektnavn:  Projekt 2</v>
      </c>
      <c r="C17" s="95">
        <f>+'P2'!$B$4</f>
        <v>0</v>
      </c>
      <c r="D17" s="70">
        <f>+'P2'!$B$5</f>
        <v>0</v>
      </c>
      <c r="E17" s="70">
        <f>+'P2'!$B$6</f>
        <v>0</v>
      </c>
      <c r="F17" s="70">
        <f>+'P2'!$B$7-'P2'!$B$13</f>
        <v>0</v>
      </c>
      <c r="G17" s="70">
        <f>+'P2'!B8-'P2'!$B$14</f>
        <v>0</v>
      </c>
      <c r="H17" s="70">
        <f>+'P2'!$B$9</f>
        <v>0</v>
      </c>
      <c r="I17" s="70"/>
      <c r="J17" s="70"/>
      <c r="K17" s="70">
        <f>+'P2'!$B$10</f>
        <v>0</v>
      </c>
      <c r="L17" s="72">
        <f>SUM(D17:K17)</f>
        <v>0</v>
      </c>
      <c r="M17" s="70">
        <f>+'P2'!$B$12</f>
        <v>0</v>
      </c>
      <c r="N17" s="70">
        <f>+'P2'!$B$17</f>
        <v>0</v>
      </c>
      <c r="O17" s="72">
        <f t="shared" si="0"/>
        <v>0</v>
      </c>
    </row>
    <row r="18" spans="1:15" ht="15">
      <c r="A18">
        <v>3</v>
      </c>
      <c r="B18" s="73" t="str">
        <f>CONCATENATE('P3'!$A$3," ",'P3'!$B$3)</f>
        <v>Projektnavn:  Projekt 3</v>
      </c>
      <c r="C18" s="95">
        <f>+'P3'!$B$4</f>
        <v>0</v>
      </c>
      <c r="D18" s="70">
        <f>+'P3'!$B$5</f>
        <v>0</v>
      </c>
      <c r="E18" s="70">
        <f>+'P3'!$B$6</f>
        <v>0</v>
      </c>
      <c r="F18" s="70">
        <f>+'P3'!B7-'P3'!$B$13</f>
        <v>0</v>
      </c>
      <c r="G18" s="70">
        <f>+'P3'!B8-'P3'!$B$14</f>
        <v>0</v>
      </c>
      <c r="H18" s="70">
        <f>+'P3'!$B$9</f>
        <v>0</v>
      </c>
      <c r="I18" s="70"/>
      <c r="J18" s="70"/>
      <c r="K18" s="70">
        <f>+'P3'!$B$10</f>
        <v>0</v>
      </c>
      <c r="L18" s="72">
        <f aca="true" t="shared" si="1" ref="L18:L42">SUM(D18:K18)</f>
        <v>0</v>
      </c>
      <c r="M18" s="70">
        <f>+'P3'!$B$12</f>
        <v>0</v>
      </c>
      <c r="N18" s="70">
        <f>+'P3'!$B$17</f>
        <v>0</v>
      </c>
      <c r="O18" s="72">
        <f t="shared" si="0"/>
        <v>0</v>
      </c>
    </row>
    <row r="19" spans="1:15" ht="15">
      <c r="A19">
        <v>4</v>
      </c>
      <c r="B19" s="73" t="str">
        <f>CONCATENATE('P4'!$A$3," ",'P4'!$B$3)</f>
        <v>Projektnavn:  Projekt 4</v>
      </c>
      <c r="C19" s="95">
        <f>+'P4'!$B$4</f>
        <v>0</v>
      </c>
      <c r="D19" s="70">
        <f>+'P4'!$B$5</f>
        <v>0</v>
      </c>
      <c r="E19" s="70">
        <f>+'P4'!$B$6</f>
        <v>0</v>
      </c>
      <c r="F19" s="70">
        <f>+'P4'!B7-'P4'!$B$13</f>
        <v>0</v>
      </c>
      <c r="G19" s="70">
        <f>+'P4'!B8-'P4'!$B$14</f>
        <v>0</v>
      </c>
      <c r="H19" s="70">
        <f>+'P4'!$B$9</f>
        <v>0</v>
      </c>
      <c r="I19" s="70"/>
      <c r="J19" s="70"/>
      <c r="K19" s="70">
        <f>+'P4'!$B$10</f>
        <v>0</v>
      </c>
      <c r="L19" s="72">
        <f t="shared" si="1"/>
        <v>0</v>
      </c>
      <c r="M19" s="70">
        <f>+'P4'!$B$12</f>
        <v>0</v>
      </c>
      <c r="N19" s="70">
        <f>+'P4'!$B$17</f>
        <v>0</v>
      </c>
      <c r="O19" s="72">
        <f t="shared" si="0"/>
        <v>0</v>
      </c>
    </row>
    <row r="20" spans="1:15" ht="15">
      <c r="A20">
        <v>5</v>
      </c>
      <c r="B20" s="73" t="str">
        <f>CONCATENATE('P5'!$A$3," ",'P5'!$B$3)</f>
        <v>Projektnavn:  Projekt 5</v>
      </c>
      <c r="C20" s="95">
        <f>+'P5'!$B$4</f>
        <v>0</v>
      </c>
      <c r="D20" s="70">
        <f>+'P5'!$B$5</f>
        <v>0</v>
      </c>
      <c r="E20" s="70">
        <f>+'P5'!$B$6</f>
        <v>0</v>
      </c>
      <c r="F20" s="70">
        <f>+'P5'!B7-'P5'!$B$13</f>
        <v>0</v>
      </c>
      <c r="G20" s="70">
        <f>+'P5'!B8-'P5'!$B$14</f>
        <v>0</v>
      </c>
      <c r="H20" s="70">
        <f>+'P5'!$B$9</f>
        <v>0</v>
      </c>
      <c r="I20" s="70"/>
      <c r="J20" s="70"/>
      <c r="K20" s="70">
        <f>+'P5'!$B$10</f>
        <v>0</v>
      </c>
      <c r="L20" s="72">
        <f t="shared" si="1"/>
        <v>0</v>
      </c>
      <c r="M20" s="70">
        <f>+'P5'!$B$12</f>
        <v>0</v>
      </c>
      <c r="N20" s="70">
        <f>+'P5'!$B$17</f>
        <v>0</v>
      </c>
      <c r="O20" s="72">
        <f t="shared" si="0"/>
        <v>0</v>
      </c>
    </row>
    <row r="21" spans="1:15" ht="15">
      <c r="A21">
        <v>6</v>
      </c>
      <c r="B21" s="73" t="str">
        <f>CONCATENATE('P6'!$A$3," ",'P6'!$B$3)</f>
        <v>Projektnavn:  Projekt 6</v>
      </c>
      <c r="C21" s="95">
        <f>+'P6'!$B$4</f>
        <v>0</v>
      </c>
      <c r="D21" s="70">
        <f>+'P6'!$B$5</f>
        <v>0</v>
      </c>
      <c r="E21" s="70">
        <f>+'P6'!$B$6</f>
        <v>0</v>
      </c>
      <c r="F21" s="70">
        <f>+'P6'!B7-'P6'!$B$13</f>
        <v>0</v>
      </c>
      <c r="G21" s="70">
        <f>+'P6'!B8-'P6'!$B$14</f>
        <v>0</v>
      </c>
      <c r="H21" s="70">
        <f>+'P6'!$B$9</f>
        <v>0</v>
      </c>
      <c r="I21" s="70"/>
      <c r="J21" s="70"/>
      <c r="K21" s="70">
        <f>+'P6'!$B$10</f>
        <v>0</v>
      </c>
      <c r="L21" s="72">
        <f>SUM(D21:K21)</f>
        <v>0</v>
      </c>
      <c r="M21" s="70">
        <f>+'P6'!$B$12</f>
        <v>0</v>
      </c>
      <c r="N21" s="70">
        <f>+'P6'!$B$17</f>
        <v>0</v>
      </c>
      <c r="O21" s="72">
        <f>L21-M21-N21</f>
        <v>0</v>
      </c>
    </row>
    <row r="22" spans="1:15" ht="15">
      <c r="A22">
        <v>7</v>
      </c>
      <c r="B22" s="73" t="str">
        <f>CONCATENATE('P7'!$A$3," ",'P7'!$B$3)</f>
        <v>Projektnavn:  Projekt 7</v>
      </c>
      <c r="C22" s="95">
        <f>+'P7'!$B$4</f>
        <v>0</v>
      </c>
      <c r="D22" s="70">
        <f>+'P7'!$B$5</f>
        <v>0</v>
      </c>
      <c r="E22" s="70">
        <f>+'P7'!$B$6</f>
        <v>0</v>
      </c>
      <c r="F22" s="70">
        <f>+'P7'!B7-'P7'!$B$13</f>
        <v>0</v>
      </c>
      <c r="G22" s="70">
        <f>+'P7'!B8-'P7'!$B$14</f>
        <v>0</v>
      </c>
      <c r="H22" s="70">
        <f>+'P7'!$B$9</f>
        <v>0</v>
      </c>
      <c r="I22" s="70"/>
      <c r="J22" s="70"/>
      <c r="K22" s="70">
        <f>+'P7'!$B$10</f>
        <v>0</v>
      </c>
      <c r="L22" s="72">
        <f>SUM(D22:K22)</f>
        <v>0</v>
      </c>
      <c r="M22" s="70">
        <f>+'P7'!$B$12</f>
        <v>0</v>
      </c>
      <c r="N22" s="70">
        <f>+'P7'!$B$17</f>
        <v>0</v>
      </c>
      <c r="O22" s="72">
        <f>L22-M22-N22</f>
        <v>0</v>
      </c>
    </row>
    <row r="23" spans="1:15" ht="15">
      <c r="A23">
        <v>8</v>
      </c>
      <c r="B23" s="73" t="str">
        <f>CONCATENATE('P8'!$A$3," ",'P8'!$B$3)</f>
        <v>Projektnavn:  Projekt 8</v>
      </c>
      <c r="C23" s="95">
        <f>+'P8'!$B$4</f>
        <v>0</v>
      </c>
      <c r="D23" s="70">
        <f>+'P8'!$B$5</f>
        <v>0</v>
      </c>
      <c r="E23" s="70">
        <f>+'P8'!$B$6</f>
        <v>0</v>
      </c>
      <c r="F23" s="70">
        <f>+'P8'!B7-'P8'!$B$13</f>
        <v>0</v>
      </c>
      <c r="G23" s="70">
        <f>+'P8'!B8-'P8'!$B$14</f>
        <v>0</v>
      </c>
      <c r="H23" s="70">
        <f>+'P8'!$B$9</f>
        <v>0</v>
      </c>
      <c r="I23" s="70"/>
      <c r="J23" s="70"/>
      <c r="K23" s="70">
        <f>+'P8'!$B$10</f>
        <v>0</v>
      </c>
      <c r="L23" s="72">
        <f t="shared" si="1"/>
        <v>0</v>
      </c>
      <c r="M23" s="70">
        <f>+'P8'!$B$12</f>
        <v>0</v>
      </c>
      <c r="N23" s="70">
        <f>+'P8'!$B$17</f>
        <v>0</v>
      </c>
      <c r="O23" s="72">
        <f t="shared" si="0"/>
        <v>0</v>
      </c>
    </row>
    <row r="24" spans="1:15" ht="15">
      <c r="A24">
        <v>9</v>
      </c>
      <c r="B24" s="73" t="str">
        <f>CONCATENATE('P9'!$A$3," ",'P9'!$B$3)</f>
        <v>Projektnavn:  Projekt 9</v>
      </c>
      <c r="C24" s="95">
        <f>+'P9'!$B$4</f>
        <v>0</v>
      </c>
      <c r="D24" s="70">
        <f>+'P9'!$B$5</f>
        <v>0</v>
      </c>
      <c r="E24" s="70">
        <f>+'P9'!$B$6</f>
        <v>0</v>
      </c>
      <c r="F24" s="70">
        <f>+'P9'!B7-'P9'!$B$13</f>
        <v>0</v>
      </c>
      <c r="G24" s="70">
        <f>+'P9'!B8-'P9'!$B$14</f>
        <v>0</v>
      </c>
      <c r="H24" s="70">
        <f>+'P9'!$B$9</f>
        <v>0</v>
      </c>
      <c r="I24" s="70"/>
      <c r="J24" s="70"/>
      <c r="K24" s="70">
        <f>+'P9'!$B$10</f>
        <v>0</v>
      </c>
      <c r="L24" s="72">
        <f t="shared" si="1"/>
        <v>0</v>
      </c>
      <c r="M24" s="70">
        <f>+'P9'!$B$12</f>
        <v>0</v>
      </c>
      <c r="N24" s="70">
        <f>+'P9'!$B$17</f>
        <v>0</v>
      </c>
      <c r="O24" s="72">
        <f>L24-M24-N24</f>
        <v>0</v>
      </c>
    </row>
    <row r="25" spans="1:15" ht="15">
      <c r="A25">
        <v>10</v>
      </c>
      <c r="B25" s="73" t="str">
        <f>CONCATENATE('P10'!$A$3," ",'P10'!$B$3)</f>
        <v>Projektnavn:  Projekt 10</v>
      </c>
      <c r="C25" s="95">
        <f>+'P10'!$B$4</f>
        <v>0</v>
      </c>
      <c r="D25" s="70">
        <f>+'P10'!$B$5</f>
        <v>0</v>
      </c>
      <c r="E25" s="70">
        <f>+'P10'!$B$6</f>
        <v>0</v>
      </c>
      <c r="F25" s="70">
        <f>+'P10'!B7-'P10'!$B$13</f>
        <v>0</v>
      </c>
      <c r="G25" s="70">
        <f>+'P10'!B8-'P10'!$B$14</f>
        <v>0</v>
      </c>
      <c r="H25" s="70">
        <f>+'P10'!$B$9</f>
        <v>0</v>
      </c>
      <c r="I25" s="70"/>
      <c r="J25" s="70"/>
      <c r="K25" s="70">
        <f>+'P10'!$B$10</f>
        <v>0</v>
      </c>
      <c r="L25" s="72">
        <f t="shared" si="1"/>
        <v>0</v>
      </c>
      <c r="M25" s="70">
        <f>+'P10'!$B$12</f>
        <v>0</v>
      </c>
      <c r="N25" s="70">
        <f>+'P10'!$B$17</f>
        <v>0</v>
      </c>
      <c r="O25" s="72">
        <f>L25-M25-N25</f>
        <v>0</v>
      </c>
    </row>
    <row r="26" spans="1:15" ht="15">
      <c r="A26">
        <v>11</v>
      </c>
      <c r="B26" s="73" t="str">
        <f>CONCATENATE('P11'!$A$3," ",'P11'!$B$3)</f>
        <v>Projektnavn:  Projekt 11</v>
      </c>
      <c r="C26" s="95">
        <f>+'P11'!$B$4</f>
        <v>0</v>
      </c>
      <c r="D26" s="70">
        <f>+'P11'!$B$5</f>
        <v>0</v>
      </c>
      <c r="E26" s="70">
        <f>+'P11'!$B$6</f>
        <v>0</v>
      </c>
      <c r="F26" s="70">
        <f>+'P11'!B7-'P11'!$B$13</f>
        <v>0</v>
      </c>
      <c r="G26" s="70">
        <f>+'P11'!B8-'P11'!$B$14</f>
        <v>0</v>
      </c>
      <c r="H26" s="70">
        <f>+'P11'!$B$9</f>
        <v>0</v>
      </c>
      <c r="I26" s="70"/>
      <c r="J26" s="70"/>
      <c r="K26" s="70">
        <f>+'P11'!$B$10</f>
        <v>0</v>
      </c>
      <c r="L26" s="72">
        <f t="shared" si="1"/>
        <v>0</v>
      </c>
      <c r="M26" s="70">
        <f>+'P11'!$B$12</f>
        <v>0</v>
      </c>
      <c r="N26" s="70">
        <f>+'P11'!$B$17</f>
        <v>0</v>
      </c>
      <c r="O26" s="72">
        <f>L26-M26-N26</f>
        <v>0</v>
      </c>
    </row>
    <row r="27" spans="1:15" ht="15">
      <c r="A27">
        <v>12</v>
      </c>
      <c r="B27" s="73" t="str">
        <f>CONCATENATE('P12'!$A$3," ",'P12'!$B$3)</f>
        <v>Projektnavn:  Projekt 12</v>
      </c>
      <c r="C27" s="95">
        <f>+'P12'!$B$4</f>
        <v>0</v>
      </c>
      <c r="D27" s="70">
        <f>+'P12'!$B$5</f>
        <v>0</v>
      </c>
      <c r="E27" s="70">
        <f>+'P12'!$B$6</f>
        <v>0</v>
      </c>
      <c r="F27" s="70">
        <f>+'P12'!B7-'P12'!$B$13</f>
        <v>0</v>
      </c>
      <c r="G27" s="70">
        <f>+'P12'!B8-'P12'!$B$14</f>
        <v>0</v>
      </c>
      <c r="H27" s="70">
        <f>+'P12'!$B$9</f>
        <v>0</v>
      </c>
      <c r="I27" s="70"/>
      <c r="J27" s="70"/>
      <c r="K27" s="70">
        <f>+'P12'!$B$10</f>
        <v>0</v>
      </c>
      <c r="L27" s="72">
        <f t="shared" si="1"/>
        <v>0</v>
      </c>
      <c r="M27" s="70">
        <f>+'P12'!$B$12</f>
        <v>0</v>
      </c>
      <c r="N27" s="70">
        <f>+'P12'!$B$17</f>
        <v>0</v>
      </c>
      <c r="O27" s="72">
        <f>L27-M27-N27</f>
        <v>0</v>
      </c>
    </row>
    <row r="28" spans="1:15" ht="15">
      <c r="A28">
        <v>13</v>
      </c>
      <c r="B28" s="73" t="str">
        <f>CONCATENATE('P13'!$A$3," ",'P13'!$B$3)</f>
        <v>Projektnavn:  Projekt 13</v>
      </c>
      <c r="C28" s="95">
        <f>+'P13'!$B$4</f>
        <v>0</v>
      </c>
      <c r="D28" s="70">
        <f>+'P13'!$B$5</f>
        <v>0</v>
      </c>
      <c r="E28" s="70">
        <f>+'P13'!$B$6</f>
        <v>0</v>
      </c>
      <c r="F28" s="70">
        <f>+'P13'!B7-'P13'!$B$13</f>
        <v>0</v>
      </c>
      <c r="G28" s="70">
        <f>+'P13'!B8-'P13'!$B$14</f>
        <v>0</v>
      </c>
      <c r="H28" s="70">
        <f>+'P13'!$B$9</f>
        <v>0</v>
      </c>
      <c r="I28" s="70"/>
      <c r="J28" s="70"/>
      <c r="K28" s="70">
        <f>+'P13'!$B$10</f>
        <v>0</v>
      </c>
      <c r="L28" s="72">
        <f t="shared" si="1"/>
        <v>0</v>
      </c>
      <c r="M28" s="70">
        <f>+'P13'!$B$12</f>
        <v>0</v>
      </c>
      <c r="N28" s="70">
        <f>+'P13'!$B$17</f>
        <v>0</v>
      </c>
      <c r="O28" s="72">
        <f t="shared" si="0"/>
        <v>0</v>
      </c>
    </row>
    <row r="29" spans="1:15" ht="15">
      <c r="A29">
        <v>14</v>
      </c>
      <c r="B29" s="73" t="str">
        <f>CONCATENATE('P14'!$A$3," ",'P14'!$B$3)</f>
        <v>Projektnavn:  Projekt 14</v>
      </c>
      <c r="C29" s="95">
        <f>+'P14'!$B$4</f>
        <v>0</v>
      </c>
      <c r="D29" s="70">
        <f>+'P14'!$B$5</f>
        <v>0</v>
      </c>
      <c r="E29" s="70">
        <f>+'P14'!$B$6</f>
        <v>0</v>
      </c>
      <c r="F29" s="70">
        <f>+'P14'!B7-'P14'!$B$13</f>
        <v>0</v>
      </c>
      <c r="G29" s="70">
        <f>+'P14'!B8-'P14'!$B$14</f>
        <v>0</v>
      </c>
      <c r="H29" s="70">
        <f>+'P14'!$B$9</f>
        <v>0</v>
      </c>
      <c r="I29" s="70"/>
      <c r="J29" s="70"/>
      <c r="K29" s="70">
        <f>+'P14'!$B$10</f>
        <v>0</v>
      </c>
      <c r="L29" s="72">
        <f aca="true" t="shared" si="2" ref="L29:L36">SUM(D29:K29)</f>
        <v>0</v>
      </c>
      <c r="M29" s="70">
        <f>+'P14'!$B$12</f>
        <v>0</v>
      </c>
      <c r="N29" s="70">
        <f>+'P14'!$B$17</f>
        <v>0</v>
      </c>
      <c r="O29" s="72">
        <f t="shared" si="0"/>
        <v>0</v>
      </c>
    </row>
    <row r="30" spans="2:15" ht="15">
      <c r="B30" s="73"/>
      <c r="C30" s="95"/>
      <c r="D30" s="70"/>
      <c r="E30" s="70"/>
      <c r="F30" s="70"/>
      <c r="G30" s="70"/>
      <c r="H30" s="70"/>
      <c r="I30" s="70"/>
      <c r="J30" s="70"/>
      <c r="K30" s="70">
        <f>+'P1'!$B$10</f>
        <v>0</v>
      </c>
      <c r="L30" s="72">
        <f t="shared" si="2"/>
        <v>0</v>
      </c>
      <c r="M30" s="73"/>
      <c r="N30" s="73"/>
      <c r="O30" s="72">
        <f t="shared" si="0"/>
        <v>0</v>
      </c>
    </row>
    <row r="31" spans="2:15" ht="1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2">
        <f t="shared" si="2"/>
        <v>0</v>
      </c>
      <c r="M31" s="73"/>
      <c r="N31" s="73"/>
      <c r="O31" s="72">
        <f t="shared" si="0"/>
        <v>0</v>
      </c>
    </row>
    <row r="32" spans="2:15" ht="1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2">
        <f t="shared" si="2"/>
        <v>0</v>
      </c>
      <c r="M32" s="73"/>
      <c r="N32" s="73"/>
      <c r="O32" s="72">
        <f t="shared" si="0"/>
        <v>0</v>
      </c>
    </row>
    <row r="33" spans="2:15" ht="1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2">
        <f t="shared" si="2"/>
        <v>0</v>
      </c>
      <c r="M33" s="73"/>
      <c r="N33" s="73"/>
      <c r="O33" s="72">
        <f t="shared" si="0"/>
        <v>0</v>
      </c>
    </row>
    <row r="34" spans="2:15" ht="1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2">
        <f t="shared" si="2"/>
        <v>0</v>
      </c>
      <c r="M34" s="73"/>
      <c r="N34" s="73"/>
      <c r="O34" s="72">
        <f t="shared" si="0"/>
        <v>0</v>
      </c>
    </row>
    <row r="35" spans="2:15" ht="1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2">
        <f t="shared" si="2"/>
        <v>0</v>
      </c>
      <c r="M35" s="73"/>
      <c r="N35" s="73"/>
      <c r="O35" s="72">
        <f t="shared" si="0"/>
        <v>0</v>
      </c>
    </row>
    <row r="36" spans="2:15" ht="1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2">
        <f t="shared" si="2"/>
        <v>0</v>
      </c>
      <c r="M36" s="73"/>
      <c r="N36" s="73"/>
      <c r="O36" s="72">
        <f t="shared" si="0"/>
        <v>0</v>
      </c>
    </row>
    <row r="37" spans="2:15" ht="1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2">
        <f t="shared" si="1"/>
        <v>0</v>
      </c>
      <c r="M37" s="73"/>
      <c r="N37" s="73"/>
      <c r="O37" s="72">
        <f t="shared" si="0"/>
        <v>0</v>
      </c>
    </row>
    <row r="38" spans="2:15" ht="1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2">
        <f t="shared" si="1"/>
        <v>0</v>
      </c>
      <c r="M38" s="73"/>
      <c r="N38" s="73"/>
      <c r="O38" s="72">
        <f t="shared" si="0"/>
        <v>0</v>
      </c>
    </row>
    <row r="39" spans="2:15" ht="1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2">
        <f t="shared" si="1"/>
        <v>0</v>
      </c>
      <c r="M39" s="73"/>
      <c r="N39" s="73"/>
      <c r="O39" s="72">
        <f t="shared" si="0"/>
        <v>0</v>
      </c>
    </row>
    <row r="40" spans="2:15" ht="1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2">
        <f t="shared" si="1"/>
        <v>0</v>
      </c>
      <c r="M40" s="73"/>
      <c r="N40" s="73"/>
      <c r="O40" s="72">
        <f t="shared" si="0"/>
        <v>0</v>
      </c>
    </row>
    <row r="41" spans="2:15" ht="1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2">
        <f t="shared" si="1"/>
        <v>0</v>
      </c>
      <c r="M41" s="73"/>
      <c r="N41" s="73"/>
      <c r="O41" s="72">
        <f t="shared" si="0"/>
        <v>0</v>
      </c>
    </row>
    <row r="42" spans="2:15" ht="1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2">
        <f t="shared" si="1"/>
        <v>0</v>
      </c>
      <c r="M42" s="73"/>
      <c r="N42" s="73"/>
      <c r="O42" s="72">
        <f t="shared" si="0"/>
        <v>0</v>
      </c>
    </row>
    <row r="43" spans="2:15" ht="15.75" thickBot="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74"/>
      <c r="N43" s="74"/>
      <c r="O43" s="75"/>
    </row>
    <row r="44" spans="2:15" ht="15.75" thickBot="1">
      <c r="B44" s="76" t="s">
        <v>162</v>
      </c>
      <c r="C44" s="55"/>
      <c r="D44" s="77">
        <f aca="true" t="shared" si="3" ref="D44:O44">SUM(D16:D43)</f>
        <v>0</v>
      </c>
      <c r="E44" s="77">
        <f t="shared" si="3"/>
        <v>0</v>
      </c>
      <c r="F44" s="77">
        <f t="shared" si="3"/>
        <v>0</v>
      </c>
      <c r="G44" s="77">
        <f t="shared" si="3"/>
        <v>0</v>
      </c>
      <c r="H44" s="77">
        <f t="shared" si="3"/>
        <v>0</v>
      </c>
      <c r="I44" s="77">
        <f t="shared" si="3"/>
        <v>0</v>
      </c>
      <c r="J44" s="77">
        <f t="shared" si="3"/>
        <v>0</v>
      </c>
      <c r="K44" s="77">
        <f t="shared" si="3"/>
        <v>0</v>
      </c>
      <c r="L44" s="77">
        <f t="shared" si="3"/>
        <v>0</v>
      </c>
      <c r="M44" s="77">
        <f t="shared" si="3"/>
        <v>0</v>
      </c>
      <c r="N44" s="78">
        <f t="shared" si="3"/>
        <v>0</v>
      </c>
      <c r="O44" s="79">
        <f t="shared" si="3"/>
        <v>0</v>
      </c>
    </row>
    <row r="45" spans="2:15" ht="1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2:15" ht="15">
      <c r="B46" s="43"/>
      <c r="C46" s="43"/>
      <c r="D46" s="80" t="s">
        <v>163</v>
      </c>
      <c r="E46" s="80" t="s">
        <v>164</v>
      </c>
      <c r="F46" s="80" t="s">
        <v>165</v>
      </c>
      <c r="G46" s="80" t="s">
        <v>166</v>
      </c>
      <c r="H46" s="80" t="s">
        <v>167</v>
      </c>
      <c r="I46" s="80" t="s">
        <v>168</v>
      </c>
      <c r="J46" s="80" t="s">
        <v>169</v>
      </c>
      <c r="K46" s="80" t="s">
        <v>170</v>
      </c>
      <c r="L46" s="80" t="s">
        <v>171</v>
      </c>
      <c r="M46" s="80" t="s">
        <v>172</v>
      </c>
      <c r="N46" s="80" t="s">
        <v>173</v>
      </c>
      <c r="O46" s="80" t="s">
        <v>174</v>
      </c>
    </row>
    <row r="47" spans="2:15" ht="1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2:15" ht="15">
      <c r="B48" s="43"/>
      <c r="C48" s="43"/>
      <c r="D48" s="43"/>
      <c r="E48" s="43"/>
      <c r="F48" s="43"/>
      <c r="G48" s="43"/>
      <c r="H48" s="43"/>
      <c r="I48" s="81" t="s">
        <v>175</v>
      </c>
      <c r="J48" s="43"/>
      <c r="K48" s="43"/>
      <c r="L48" s="43"/>
      <c r="M48" s="43"/>
      <c r="N48" s="43"/>
      <c r="O48" s="43"/>
    </row>
    <row r="49" spans="2:15" ht="1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4.00390625" style="0" customWidth="1"/>
  </cols>
  <sheetData>
    <row r="1" ht="21">
      <c r="A1" s="1" t="s">
        <v>95</v>
      </c>
    </row>
    <row r="3" ht="15">
      <c r="A3" t="s">
        <v>39</v>
      </c>
    </row>
    <row r="4" ht="15">
      <c r="A4" t="s">
        <v>40</v>
      </c>
    </row>
    <row r="6" ht="15">
      <c r="A6" t="s">
        <v>55</v>
      </c>
    </row>
    <row r="7" ht="15">
      <c r="A7" t="s">
        <v>64</v>
      </c>
    </row>
    <row r="8" ht="15">
      <c r="A8" t="s">
        <v>65</v>
      </c>
    </row>
    <row r="9" ht="15">
      <c r="A9" t="s">
        <v>2</v>
      </c>
    </row>
    <row r="11" ht="15">
      <c r="A11" t="s">
        <v>41</v>
      </c>
    </row>
    <row r="13" ht="15">
      <c r="A13" s="7" t="s">
        <v>42</v>
      </c>
    </row>
    <row r="14" ht="15">
      <c r="A14" t="s">
        <v>43</v>
      </c>
    </row>
    <row r="15" ht="15">
      <c r="A15" t="s">
        <v>66</v>
      </c>
    </row>
    <row r="17" ht="15">
      <c r="A17" s="7" t="s">
        <v>44</v>
      </c>
    </row>
    <row r="18" ht="15">
      <c r="A18" t="s">
        <v>45</v>
      </c>
    </row>
    <row r="19" ht="15">
      <c r="A19" t="s">
        <v>67</v>
      </c>
    </row>
    <row r="20" ht="15">
      <c r="A20" t="s">
        <v>46</v>
      </c>
    </row>
    <row r="21" ht="15">
      <c r="A21" t="s">
        <v>47</v>
      </c>
    </row>
    <row r="23" ht="15">
      <c r="A23" s="7" t="s">
        <v>48</v>
      </c>
    </row>
    <row r="24" ht="15">
      <c r="A24" t="s">
        <v>68</v>
      </c>
    </row>
    <row r="25" ht="15">
      <c r="A25" t="s">
        <v>69</v>
      </c>
    </row>
    <row r="26" ht="15">
      <c r="A26" t="s">
        <v>70</v>
      </c>
    </row>
    <row r="28" ht="15">
      <c r="A28" t="s">
        <v>52</v>
      </c>
    </row>
    <row r="30" ht="15">
      <c r="A30" t="s">
        <v>50</v>
      </c>
    </row>
    <row r="31" ht="15">
      <c r="A31" t="s">
        <v>71</v>
      </c>
    </row>
    <row r="32" ht="15">
      <c r="A32" t="s">
        <v>51</v>
      </c>
    </row>
    <row r="34" ht="15">
      <c r="A34" t="s">
        <v>49</v>
      </c>
    </row>
    <row r="36" ht="15">
      <c r="A36" t="s">
        <v>0</v>
      </c>
    </row>
    <row r="37" ht="15">
      <c r="A37" t="s">
        <v>1</v>
      </c>
    </row>
    <row r="39" ht="15">
      <c r="A39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9.8515625" style="0" bestFit="1" customWidth="1"/>
  </cols>
  <sheetData>
    <row r="1" spans="1:4" ht="15.75">
      <c r="A1" s="109" t="str">
        <f>+Stamdatafane!C2</f>
        <v>Skriv navn her</v>
      </c>
      <c r="B1" s="109"/>
      <c r="C1" s="110"/>
      <c r="D1" s="102" t="str">
        <f>+Stamdatafane!C3</f>
        <v>Skriv årstal her</v>
      </c>
    </row>
    <row r="2" spans="1:13" ht="15.75">
      <c r="A2" s="82" t="s">
        <v>176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">
      <c r="A3" s="84"/>
      <c r="B3" s="46" t="s">
        <v>177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5">
      <c r="A4" s="84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5">
      <c r="A5" s="84" t="s">
        <v>163</v>
      </c>
      <c r="B5" s="85">
        <f>+'PU Oversigt'!D44*-1</f>
        <v>0</v>
      </c>
      <c r="C5" s="83"/>
      <c r="D5" s="83" t="s">
        <v>178</v>
      </c>
      <c r="E5" s="83"/>
      <c r="F5" s="83"/>
      <c r="G5" s="83"/>
      <c r="H5" s="83"/>
      <c r="I5" s="83"/>
      <c r="J5" s="83"/>
      <c r="K5" s="83"/>
      <c r="L5" s="83"/>
      <c r="M5" s="83"/>
    </row>
    <row r="6" spans="1:13" ht="15">
      <c r="A6" s="84"/>
      <c r="B6" s="83"/>
      <c r="C6" s="83"/>
      <c r="D6" s="83" t="s">
        <v>228</v>
      </c>
      <c r="E6" s="83"/>
      <c r="F6" s="83"/>
      <c r="G6" s="83"/>
      <c r="H6" s="83"/>
      <c r="I6" s="83"/>
      <c r="J6" s="83"/>
      <c r="K6" s="83"/>
      <c r="L6" s="83"/>
      <c r="M6" s="83"/>
    </row>
    <row r="7" spans="1:13" ht="15">
      <c r="A7" s="84" t="s">
        <v>164</v>
      </c>
      <c r="B7" s="85">
        <f>+'PU Oversigt'!E44</f>
        <v>0</v>
      </c>
      <c r="C7" s="83"/>
      <c r="D7" s="83" t="s">
        <v>179</v>
      </c>
      <c r="E7" s="83"/>
      <c r="F7" s="83"/>
      <c r="G7" s="83"/>
      <c r="H7" s="83"/>
      <c r="I7" s="83"/>
      <c r="J7" s="83"/>
      <c r="K7" s="83"/>
      <c r="L7" s="83"/>
      <c r="M7" s="83"/>
    </row>
    <row r="8" spans="1:13" ht="15" customHeight="1">
      <c r="A8" s="8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3" ht="15" customHeight="1">
      <c r="A9" s="84" t="s">
        <v>165</v>
      </c>
      <c r="B9" s="85">
        <f>+'PU Oversigt'!F44</f>
        <v>0</v>
      </c>
      <c r="C9" s="83"/>
      <c r="D9" s="83" t="s">
        <v>180</v>
      </c>
      <c r="E9" s="83"/>
      <c r="F9" s="83"/>
      <c r="G9" s="83"/>
      <c r="H9" s="83"/>
      <c r="I9" s="83"/>
      <c r="J9" s="83"/>
      <c r="K9" s="83"/>
      <c r="L9" s="83"/>
      <c r="M9" s="83"/>
    </row>
    <row r="10" spans="1:13" ht="15">
      <c r="A10" s="8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1:13" ht="15">
      <c r="A11" s="84" t="s">
        <v>166</v>
      </c>
      <c r="B11" s="85">
        <f>+'PU Oversigt'!G44</f>
        <v>0</v>
      </c>
      <c r="C11" s="83"/>
      <c r="D11" s="83" t="s">
        <v>181</v>
      </c>
      <c r="E11" s="83"/>
      <c r="F11" s="83"/>
      <c r="G11" s="83"/>
      <c r="H11" s="83"/>
      <c r="I11" s="83"/>
      <c r="J11" s="83"/>
      <c r="K11" s="83"/>
      <c r="L11" s="83"/>
      <c r="M11" s="83"/>
    </row>
    <row r="12" spans="1:13" ht="15">
      <c r="A12" s="8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5">
      <c r="A13" s="84" t="s">
        <v>167</v>
      </c>
      <c r="B13" s="85">
        <f>+'PU Oversigt'!H44</f>
        <v>0</v>
      </c>
      <c r="C13" s="83"/>
      <c r="D13" s="83" t="s">
        <v>182</v>
      </c>
      <c r="E13" s="83"/>
      <c r="F13" s="83"/>
      <c r="G13" s="83"/>
      <c r="H13" s="83"/>
      <c r="I13" s="83"/>
      <c r="J13" s="83"/>
      <c r="K13" s="83"/>
      <c r="L13" s="83"/>
      <c r="M13" s="83"/>
    </row>
    <row r="14" spans="1:13" ht="15">
      <c r="A14" s="84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1:13" ht="15" customHeight="1">
      <c r="A15" s="84" t="s">
        <v>168</v>
      </c>
      <c r="B15" s="85">
        <f>+'PU Oversigt'!I44</f>
        <v>0</v>
      </c>
      <c r="C15" s="83"/>
      <c r="D15" s="83" t="s">
        <v>183</v>
      </c>
      <c r="E15" s="83"/>
      <c r="F15" s="83"/>
      <c r="G15" s="83"/>
      <c r="H15" s="83"/>
      <c r="I15" s="83"/>
      <c r="J15" s="83"/>
      <c r="K15" s="83"/>
      <c r="L15" s="83"/>
      <c r="M15" s="83"/>
    </row>
    <row r="16" spans="1:13" ht="15">
      <c r="A16" s="8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ht="15">
      <c r="A17" s="84" t="s">
        <v>169</v>
      </c>
      <c r="B17" s="85">
        <f>+'PU Oversigt'!J44</f>
        <v>0</v>
      </c>
      <c r="C17" s="83"/>
      <c r="D17" s="83" t="s">
        <v>184</v>
      </c>
      <c r="E17" s="83"/>
      <c r="F17" s="83"/>
      <c r="G17" s="83"/>
      <c r="H17" s="83"/>
      <c r="I17" s="83"/>
      <c r="J17" s="83"/>
      <c r="K17" s="83"/>
      <c r="L17" s="83"/>
      <c r="M17" s="83"/>
    </row>
    <row r="18" spans="1:13" ht="15">
      <c r="A18" s="8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15">
      <c r="A19" s="84" t="s">
        <v>170</v>
      </c>
      <c r="B19" s="85">
        <f>+'PU Oversigt'!K44</f>
        <v>0</v>
      </c>
      <c r="C19" s="83"/>
      <c r="D19" s="83" t="s">
        <v>185</v>
      </c>
      <c r="E19" s="83"/>
      <c r="F19" s="83"/>
      <c r="G19" s="83"/>
      <c r="H19" s="83"/>
      <c r="I19" s="83"/>
      <c r="J19" s="83"/>
      <c r="K19" s="83"/>
      <c r="L19" s="83"/>
      <c r="M19" s="83"/>
    </row>
    <row r="20" spans="1:13" ht="15">
      <c r="A20" s="8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ht="15">
      <c r="A21" s="84" t="s">
        <v>171</v>
      </c>
      <c r="B21" s="85">
        <f>+'PU Oversigt'!L44</f>
        <v>0</v>
      </c>
      <c r="C21" s="83"/>
      <c r="D21" s="83" t="s">
        <v>186</v>
      </c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15">
      <c r="A22" s="8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1:13" ht="15">
      <c r="A23" s="84" t="s">
        <v>172</v>
      </c>
      <c r="B23" s="85">
        <f>+'PU Oversigt'!M44</f>
        <v>0</v>
      </c>
      <c r="C23" s="83"/>
      <c r="D23" s="83" t="s">
        <v>187</v>
      </c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15">
      <c r="A24" s="8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3" ht="15">
      <c r="A25" s="84" t="s">
        <v>173</v>
      </c>
      <c r="B25" s="85">
        <f>+'PU Oversigt'!N44</f>
        <v>0</v>
      </c>
      <c r="C25" s="83"/>
      <c r="D25" s="83" t="s">
        <v>188</v>
      </c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5">
      <c r="A26" s="84"/>
      <c r="B26" s="83"/>
      <c r="C26" s="83"/>
      <c r="D26" s="83" t="s">
        <v>189</v>
      </c>
      <c r="E26" s="83"/>
      <c r="F26" s="83"/>
      <c r="G26" s="83"/>
      <c r="H26" s="83"/>
      <c r="I26" s="83"/>
      <c r="J26" s="83"/>
      <c r="K26" s="83"/>
      <c r="L26" s="83"/>
      <c r="M26" s="83"/>
    </row>
    <row r="27" spans="1:13" ht="15">
      <c r="A27" s="84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ht="15">
      <c r="A28" s="84" t="s">
        <v>174</v>
      </c>
      <c r="B28" s="85">
        <f>+'PU Oversigt'!O44*-1</f>
        <v>0</v>
      </c>
      <c r="C28" s="83"/>
      <c r="D28" s="83" t="s">
        <v>190</v>
      </c>
      <c r="E28" s="83"/>
      <c r="F28" s="83"/>
      <c r="G28" s="83"/>
      <c r="H28" s="83"/>
      <c r="I28" s="83"/>
      <c r="J28" s="83"/>
      <c r="K28" s="83"/>
      <c r="L28" s="83"/>
      <c r="M28" s="83"/>
    </row>
    <row r="29" spans="1:13" ht="15">
      <c r="A29" s="84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3" ht="15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3"/>
      <c r="L30" s="83"/>
      <c r="M30" s="83"/>
    </row>
    <row r="31" spans="1:13" ht="15">
      <c r="A31" s="84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spans="1:13" ht="15">
      <c r="A32" s="88" t="s">
        <v>191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</row>
    <row r="33" spans="1:13" ht="15">
      <c r="A33" s="89" t="s">
        <v>192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3" ht="15">
      <c r="A34" s="84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</row>
    <row r="35" spans="1:13" ht="15">
      <c r="A35" s="88" t="s">
        <v>193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 ht="15">
      <c r="A36" s="84" t="s">
        <v>194</v>
      </c>
      <c r="B36" s="90">
        <f>+B28</f>
        <v>0</v>
      </c>
      <c r="C36" s="83"/>
      <c r="D36" s="83" t="s">
        <v>195</v>
      </c>
      <c r="E36" s="83"/>
      <c r="F36" s="83"/>
      <c r="G36" s="83"/>
      <c r="H36" s="83"/>
      <c r="I36" s="83"/>
      <c r="J36" s="83"/>
      <c r="K36" s="83"/>
      <c r="L36" s="83"/>
      <c r="M36" s="83"/>
    </row>
    <row r="37" spans="1:13" ht="15">
      <c r="A37" s="84"/>
      <c r="B37" s="91">
        <f>B5</f>
        <v>0</v>
      </c>
      <c r="C37" s="83"/>
      <c r="D37" s="83" t="s">
        <v>196</v>
      </c>
      <c r="E37" s="83"/>
      <c r="F37" s="83"/>
      <c r="G37" s="83"/>
      <c r="H37" s="83"/>
      <c r="I37" s="83"/>
      <c r="J37" s="83"/>
      <c r="K37" s="83"/>
      <c r="L37" s="83"/>
      <c r="M37" s="83"/>
    </row>
    <row r="38" spans="1:13" ht="15">
      <c r="A38" s="84"/>
      <c r="B38" s="90">
        <f>B36-B37</f>
        <v>0</v>
      </c>
      <c r="C38" s="83"/>
      <c r="D38" s="92" t="s">
        <v>197</v>
      </c>
      <c r="E38" s="83"/>
      <c r="F38" s="83"/>
      <c r="G38" s="83"/>
      <c r="H38" s="83"/>
      <c r="I38" s="83"/>
      <c r="J38" s="83"/>
      <c r="K38" s="83"/>
      <c r="L38" s="83"/>
      <c r="M38" s="83"/>
    </row>
    <row r="39" spans="1:13" ht="15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3"/>
      <c r="L39" s="83"/>
      <c r="M39" s="83"/>
    </row>
    <row r="40" spans="1:13" ht="15">
      <c r="A40" s="8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</row>
    <row r="41" spans="1:13" ht="15">
      <c r="A41" s="88" t="s">
        <v>198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spans="1:13" ht="15">
      <c r="A42" s="84" t="s">
        <v>199</v>
      </c>
      <c r="B42" s="90">
        <f>B9</f>
        <v>0</v>
      </c>
      <c r="C42" s="83"/>
      <c r="D42" s="83" t="s">
        <v>200</v>
      </c>
      <c r="E42" s="83"/>
      <c r="F42" s="83"/>
      <c r="G42" s="83"/>
      <c r="H42" s="83"/>
      <c r="I42" s="83"/>
      <c r="J42" s="83"/>
      <c r="K42" s="83"/>
      <c r="L42" s="83"/>
      <c r="M42" s="83"/>
    </row>
    <row r="43" spans="1:13" ht="15">
      <c r="A43" s="84"/>
      <c r="B43" s="93"/>
      <c r="C43" s="83"/>
      <c r="D43" s="94" t="s">
        <v>201</v>
      </c>
      <c r="E43" s="83"/>
      <c r="F43" s="83"/>
      <c r="G43" s="83"/>
      <c r="H43" s="83"/>
      <c r="I43" s="83"/>
      <c r="J43" s="83"/>
      <c r="K43" s="83"/>
      <c r="L43" s="83"/>
      <c r="M43" s="83"/>
    </row>
    <row r="44" spans="1:13" ht="15">
      <c r="A44" s="84"/>
      <c r="B44" s="90">
        <f>SUM(B42:B43)</f>
        <v>0</v>
      </c>
      <c r="C44" s="83"/>
      <c r="D44" s="83" t="s">
        <v>202</v>
      </c>
      <c r="E44" s="83"/>
      <c r="F44" s="83"/>
      <c r="G44" s="83"/>
      <c r="H44" s="83"/>
      <c r="I44" s="83"/>
      <c r="J44" s="83"/>
      <c r="K44" s="83"/>
      <c r="L44" s="83"/>
      <c r="M44" s="83"/>
    </row>
    <row r="45" spans="1:13" ht="1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3"/>
      <c r="L45" s="83"/>
      <c r="M45" s="83"/>
    </row>
    <row r="46" spans="1:13" ht="15">
      <c r="A46" s="8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</row>
    <row r="47" spans="1:13" ht="15">
      <c r="A47" s="88" t="s">
        <v>203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spans="1:13" ht="15">
      <c r="A48" s="84" t="s">
        <v>204</v>
      </c>
      <c r="B48" s="90">
        <f>B11</f>
        <v>0</v>
      </c>
      <c r="C48" s="83"/>
      <c r="D48" s="83" t="s">
        <v>205</v>
      </c>
      <c r="E48" s="83"/>
      <c r="F48" s="83"/>
      <c r="G48" s="83"/>
      <c r="H48" s="83"/>
      <c r="I48" s="83"/>
      <c r="J48" s="83"/>
      <c r="K48" s="83"/>
      <c r="L48" s="83"/>
      <c r="M48" s="83"/>
    </row>
    <row r="49" spans="1:13" ht="1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3"/>
      <c r="L49" s="83"/>
      <c r="M49" s="83"/>
    </row>
    <row r="50" spans="1:13" ht="15">
      <c r="A50" s="8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ht="15">
      <c r="A51" s="88" t="s">
        <v>206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13" ht="15">
      <c r="A52" s="84" t="s">
        <v>207</v>
      </c>
      <c r="B52" s="83"/>
      <c r="C52" s="83"/>
      <c r="D52" s="83" t="s">
        <v>208</v>
      </c>
      <c r="E52" s="83"/>
      <c r="F52" s="83"/>
      <c r="G52" s="83"/>
      <c r="H52" s="83"/>
      <c r="I52" s="83"/>
      <c r="J52" s="83"/>
      <c r="K52" s="83"/>
      <c r="L52" s="83"/>
      <c r="M52" s="83"/>
    </row>
    <row r="53" spans="1:13" ht="15">
      <c r="A53" s="84"/>
      <c r="B53" s="83"/>
      <c r="C53" s="83"/>
      <c r="D53" s="83" t="s">
        <v>209</v>
      </c>
      <c r="E53" s="83"/>
      <c r="F53" s="83"/>
      <c r="G53" s="83"/>
      <c r="H53" s="83"/>
      <c r="I53" s="83"/>
      <c r="J53" s="83"/>
      <c r="K53" s="83"/>
      <c r="L53" s="83"/>
      <c r="M53" s="83"/>
    </row>
    <row r="54" spans="1:13" ht="15">
      <c r="A54" s="8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</row>
    <row r="55" spans="1:13" ht="15">
      <c r="A55" s="84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</row>
    <row r="56" spans="1:13" ht="15">
      <c r="A56" s="84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8"/>
  <sheetViews>
    <sheetView zoomScalePageLayoutView="0" workbookViewId="0" topLeftCell="A1">
      <selection activeCell="D25" sqref="D25"/>
    </sheetView>
  </sheetViews>
  <sheetFormatPr defaultColWidth="9.140625" defaultRowHeight="15"/>
  <cols>
    <col min="13" max="13" width="7.140625" style="0" customWidth="1"/>
    <col min="14" max="14" width="11.57421875" style="0" customWidth="1"/>
  </cols>
  <sheetData>
    <row r="1" ht="15.75">
      <c r="A1" s="16" t="s">
        <v>34</v>
      </c>
    </row>
    <row r="2" ht="15">
      <c r="A2" t="s">
        <v>72</v>
      </c>
    </row>
    <row r="3" ht="9.75" customHeight="1"/>
    <row r="4" ht="15">
      <c r="A4" s="7" t="s">
        <v>15</v>
      </c>
    </row>
    <row r="5" ht="15">
      <c r="A5" t="s">
        <v>96</v>
      </c>
    </row>
    <row r="6" ht="10.5" customHeight="1"/>
    <row r="7" ht="15">
      <c r="A7" s="7" t="s">
        <v>16</v>
      </c>
    </row>
    <row r="8" ht="15">
      <c r="A8" t="s">
        <v>84</v>
      </c>
    </row>
    <row r="9" ht="15">
      <c r="A9" t="s">
        <v>85</v>
      </c>
    </row>
    <row r="10" ht="9.75" customHeight="1"/>
    <row r="11" ht="15">
      <c r="A11" s="7" t="s">
        <v>13</v>
      </c>
    </row>
    <row r="12" ht="15">
      <c r="A12" t="s">
        <v>97</v>
      </c>
    </row>
    <row r="13" ht="15">
      <c r="A13" t="s">
        <v>61</v>
      </c>
    </row>
    <row r="14" ht="14.25" customHeight="1">
      <c r="A14" t="s">
        <v>73</v>
      </c>
    </row>
    <row r="15" ht="14.25" customHeight="1"/>
    <row r="16" ht="15">
      <c r="A16" s="7" t="s">
        <v>92</v>
      </c>
    </row>
    <row r="17" ht="15">
      <c r="A17" t="s">
        <v>98</v>
      </c>
    </row>
    <row r="18" ht="12.75" customHeight="1">
      <c r="A18" t="s">
        <v>62</v>
      </c>
    </row>
    <row r="19" ht="9.75" customHeight="1"/>
    <row r="20" ht="15">
      <c r="A20" s="7" t="s">
        <v>4</v>
      </c>
    </row>
    <row r="21" ht="15">
      <c r="A21" t="s">
        <v>99</v>
      </c>
    </row>
    <row r="22" ht="12" customHeight="1">
      <c r="A22" t="s">
        <v>74</v>
      </c>
    </row>
    <row r="23" ht="9" customHeight="1"/>
    <row r="24" ht="15">
      <c r="A24" s="7" t="s">
        <v>6</v>
      </c>
    </row>
    <row r="25" ht="15">
      <c r="A25" t="s">
        <v>17</v>
      </c>
    </row>
    <row r="26" ht="12" customHeight="1">
      <c r="A26" t="s">
        <v>75</v>
      </c>
    </row>
    <row r="27" ht="8.25" customHeight="1"/>
    <row r="28" ht="15">
      <c r="A28" s="7" t="s">
        <v>8</v>
      </c>
    </row>
    <row r="29" ht="15">
      <c r="A29" t="s">
        <v>86</v>
      </c>
    </row>
    <row r="30" ht="11.25" customHeight="1"/>
    <row r="31" ht="15">
      <c r="A31" s="7" t="s">
        <v>9</v>
      </c>
    </row>
    <row r="32" ht="15">
      <c r="A32" t="s">
        <v>18</v>
      </c>
    </row>
    <row r="33" ht="15">
      <c r="A33" t="s">
        <v>100</v>
      </c>
    </row>
    <row r="34" ht="12" customHeight="1"/>
    <row r="35" ht="15">
      <c r="A35" s="7" t="s">
        <v>94</v>
      </c>
    </row>
    <row r="36" ht="15">
      <c r="A36" t="s">
        <v>37</v>
      </c>
    </row>
    <row r="37" ht="12" customHeight="1"/>
    <row r="38" ht="15">
      <c r="A38" s="7" t="s">
        <v>89</v>
      </c>
    </row>
    <row r="39" ht="15">
      <c r="A39" t="s">
        <v>77</v>
      </c>
    </row>
    <row r="40" ht="15">
      <c r="A40" t="s">
        <v>38</v>
      </c>
    </row>
    <row r="41" ht="10.5" customHeight="1"/>
    <row r="42" ht="15">
      <c r="A42" s="7" t="s">
        <v>5</v>
      </c>
    </row>
    <row r="43" ht="15">
      <c r="A43" t="s">
        <v>101</v>
      </c>
    </row>
    <row r="44" ht="15">
      <c r="A44" t="s">
        <v>88</v>
      </c>
    </row>
    <row r="45" ht="9" customHeight="1"/>
    <row r="46" ht="15">
      <c r="A46" s="7" t="s">
        <v>7</v>
      </c>
    </row>
    <row r="47" ht="15">
      <c r="A47" t="s">
        <v>102</v>
      </c>
    </row>
    <row r="48" ht="14.25" customHeight="1">
      <c r="A48" t="s">
        <v>63</v>
      </c>
    </row>
    <row r="49" ht="9" customHeight="1"/>
    <row r="50" ht="12.75" customHeight="1">
      <c r="A50" s="7" t="s">
        <v>93</v>
      </c>
    </row>
    <row r="51" ht="11.25" customHeight="1">
      <c r="A51" t="s">
        <v>54</v>
      </c>
    </row>
    <row r="52" ht="9" customHeight="1"/>
    <row r="53" ht="15">
      <c r="A53" s="7" t="s">
        <v>10</v>
      </c>
    </row>
    <row r="54" ht="15">
      <c r="A54" t="s">
        <v>59</v>
      </c>
    </row>
    <row r="55" ht="15">
      <c r="A55" t="s">
        <v>60</v>
      </c>
    </row>
    <row r="56" ht="8.25" customHeight="1"/>
    <row r="57" ht="15">
      <c r="A57" s="7" t="s">
        <v>91</v>
      </c>
    </row>
    <row r="58" ht="15">
      <c r="A58" t="s">
        <v>56</v>
      </c>
    </row>
    <row r="59" ht="14.25" customHeight="1">
      <c r="A59" t="s">
        <v>103</v>
      </c>
    </row>
    <row r="60" ht="14.25" customHeight="1"/>
    <row r="61" ht="14.25" customHeight="1">
      <c r="A61" s="7" t="s">
        <v>90</v>
      </c>
    </row>
    <row r="62" ht="14.25" customHeight="1">
      <c r="A62" t="s">
        <v>57</v>
      </c>
    </row>
    <row r="63" ht="14.25" customHeight="1">
      <c r="A63" t="s">
        <v>58</v>
      </c>
    </row>
    <row r="64" ht="12" customHeight="1"/>
    <row r="65" ht="15">
      <c r="A65" s="7" t="s">
        <v>30</v>
      </c>
    </row>
    <row r="66" ht="15">
      <c r="A66" t="s">
        <v>35</v>
      </c>
    </row>
    <row r="67" ht="15">
      <c r="A67" t="s">
        <v>36</v>
      </c>
    </row>
    <row r="68" ht="15">
      <c r="A68" t="s">
        <v>78</v>
      </c>
    </row>
  </sheetData>
  <sheetProtection/>
  <printOptions/>
  <pageMargins left="0.75" right="0.75" top="1" bottom="1" header="0" footer="0"/>
  <pageSetup horizontalDpi="600" verticalDpi="600" orientation="landscape" paperSize="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1.7109375" style="0" customWidth="1"/>
    <col min="2" max="2" width="12.00390625" style="3" customWidth="1"/>
    <col min="3" max="5" width="11.00390625" style="0" customWidth="1"/>
  </cols>
  <sheetData>
    <row r="1" spans="1:2" ht="15.75">
      <c r="A1" s="101" t="str">
        <f>+Stamdatafane!C2</f>
        <v>Skriv navn her</v>
      </c>
      <c r="B1" s="103" t="str">
        <f>+Stamdatafane!C3</f>
        <v>Skriv årstal her</v>
      </c>
    </row>
    <row r="2" spans="1:2" ht="15">
      <c r="A2" s="22">
        <v>0</v>
      </c>
      <c r="B2" s="96"/>
    </row>
    <row r="3" spans="1:5" ht="18.75">
      <c r="A3" s="2" t="s">
        <v>210</v>
      </c>
      <c r="B3" s="23" t="s">
        <v>104</v>
      </c>
      <c r="C3" s="25"/>
      <c r="D3" s="25"/>
      <c r="E3" s="25"/>
    </row>
    <row r="4" spans="1:2" ht="15">
      <c r="A4" t="s">
        <v>14</v>
      </c>
      <c r="B4" s="12"/>
    </row>
    <row r="5" spans="1:4" ht="38.25" customHeight="1">
      <c r="A5" t="s">
        <v>3</v>
      </c>
      <c r="B5" s="13"/>
      <c r="D5" s="7"/>
    </row>
    <row r="6" spans="1:2" ht="15">
      <c r="A6" t="s">
        <v>212</v>
      </c>
      <c r="B6" s="13">
        <v>0</v>
      </c>
    </row>
    <row r="7" spans="1:2" ht="15">
      <c r="A7" t="s">
        <v>4</v>
      </c>
      <c r="B7" s="13"/>
    </row>
    <row r="8" spans="1:2" ht="15">
      <c r="A8" t="s">
        <v>6</v>
      </c>
      <c r="B8" s="13"/>
    </row>
    <row r="9" spans="1:5" ht="15">
      <c r="A9" t="s">
        <v>8</v>
      </c>
      <c r="B9" s="13"/>
      <c r="E9" s="98"/>
    </row>
    <row r="10" spans="1:2" ht="15">
      <c r="A10" t="s">
        <v>9</v>
      </c>
      <c r="B10" s="13"/>
    </row>
    <row r="11" spans="1:2" ht="15">
      <c r="A11" s="7" t="s">
        <v>222</v>
      </c>
      <c r="B11" s="17">
        <f>SUM(B5:B10)</f>
        <v>0</v>
      </c>
    </row>
    <row r="12" spans="1:2" ht="15">
      <c r="A12" t="s">
        <v>215</v>
      </c>
      <c r="B12" s="13"/>
    </row>
    <row r="13" spans="1:2" ht="15">
      <c r="A13" t="s">
        <v>87</v>
      </c>
      <c r="B13" s="13"/>
    </row>
    <row r="14" spans="1:2" ht="15">
      <c r="A14" t="s">
        <v>7</v>
      </c>
      <c r="B14" s="13"/>
    </row>
    <row r="15" spans="1:2" ht="15">
      <c r="A15" s="7" t="s">
        <v>214</v>
      </c>
      <c r="B15" s="19">
        <f>+SUM(B12:B14)</f>
        <v>0</v>
      </c>
    </row>
    <row r="16" spans="1:2" ht="9.75" customHeight="1" thickBot="1">
      <c r="A16" s="7"/>
      <c r="B16" s="18"/>
    </row>
    <row r="17" spans="1:4" ht="15">
      <c r="A17" s="7" t="s">
        <v>10</v>
      </c>
      <c r="B17" s="27">
        <f>IF(A2=2,+B11-B12-B13-B14,0)</f>
        <v>0</v>
      </c>
      <c r="D17" s="7"/>
    </row>
    <row r="18" spans="1:4" ht="7.5" customHeight="1">
      <c r="A18" s="7"/>
      <c r="B18" s="28"/>
      <c r="D18" s="7"/>
    </row>
    <row r="19" spans="1:2" ht="15">
      <c r="A19" t="s">
        <v>223</v>
      </c>
      <c r="B19" s="26">
        <f>IF(A2=1,+B11-B12-B13-B14,0)</f>
        <v>0</v>
      </c>
    </row>
    <row r="20" ht="15"/>
    <row r="21" ht="15">
      <c r="A21" s="21" t="s">
        <v>224</v>
      </c>
    </row>
    <row r="22" ht="15"/>
    <row r="24" spans="1:2" ht="15">
      <c r="A24" s="29"/>
      <c r="B24" s="36"/>
    </row>
    <row r="25" ht="15">
      <c r="A25" s="30"/>
    </row>
    <row r="26" ht="15">
      <c r="A26" s="30"/>
    </row>
    <row r="27" ht="15">
      <c r="A27" s="30"/>
    </row>
    <row r="29" ht="15">
      <c r="A29" s="30"/>
    </row>
  </sheetData>
  <sheetProtection/>
  <printOptions/>
  <pageMargins left="0.7" right="0.3" top="0.75" bottom="0.75" header="0.3" footer="0.3"/>
  <pageSetup fitToHeight="1" fitToWidth="1"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1.7109375" style="0" customWidth="1"/>
    <col min="2" max="2" width="12.00390625" style="3" customWidth="1"/>
  </cols>
  <sheetData>
    <row r="1" spans="1:2" ht="15.75">
      <c r="A1" s="101" t="str">
        <f>+Stamdatafane!C2</f>
        <v>Skriv navn her</v>
      </c>
      <c r="B1" s="103" t="str">
        <f>+Stamdatafane!C3</f>
        <v>Skriv årstal her</v>
      </c>
    </row>
    <row r="2" spans="1:2" ht="15">
      <c r="A2" s="22">
        <v>0</v>
      </c>
      <c r="B2" s="96"/>
    </row>
    <row r="3" spans="1:5" ht="18.75">
      <c r="A3" s="2" t="s">
        <v>210</v>
      </c>
      <c r="B3" s="23" t="s">
        <v>105</v>
      </c>
      <c r="C3" s="24"/>
      <c r="D3" s="24"/>
      <c r="E3" s="24"/>
    </row>
    <row r="4" spans="1:2" ht="15">
      <c r="A4" t="s">
        <v>14</v>
      </c>
      <c r="B4" s="13"/>
    </row>
    <row r="5" spans="1:2" ht="38.25" customHeight="1">
      <c r="A5" t="s">
        <v>3</v>
      </c>
      <c r="B5" s="13"/>
    </row>
    <row r="6" spans="1:2" ht="15">
      <c r="A6" t="s">
        <v>212</v>
      </c>
      <c r="B6" s="13"/>
    </row>
    <row r="7" spans="1:2" ht="15">
      <c r="A7" t="s">
        <v>4</v>
      </c>
      <c r="B7" s="13"/>
    </row>
    <row r="8" spans="1:2" ht="15">
      <c r="A8" t="s">
        <v>6</v>
      </c>
      <c r="B8" s="13"/>
    </row>
    <row r="9" spans="1:5" ht="15">
      <c r="A9" t="s">
        <v>8</v>
      </c>
      <c r="B9" s="13"/>
      <c r="E9" s="98"/>
    </row>
    <row r="10" spans="1:2" ht="15">
      <c r="A10" t="s">
        <v>9</v>
      </c>
      <c r="B10" s="13"/>
    </row>
    <row r="11" spans="1:2" ht="15">
      <c r="A11" s="7" t="s">
        <v>222</v>
      </c>
      <c r="B11" s="17">
        <f>SUM(B5:B10)</f>
        <v>0</v>
      </c>
    </row>
    <row r="12" spans="1:2" ht="15">
      <c r="A12" t="s">
        <v>215</v>
      </c>
      <c r="B12" s="13"/>
    </row>
    <row r="13" spans="1:2" ht="15">
      <c r="A13" t="s">
        <v>87</v>
      </c>
      <c r="B13" s="13"/>
    </row>
    <row r="14" spans="1:2" ht="15">
      <c r="A14" t="s">
        <v>7</v>
      </c>
      <c r="B14" s="13"/>
    </row>
    <row r="15" spans="1:2" ht="15">
      <c r="A15" s="7" t="s">
        <v>214</v>
      </c>
      <c r="B15" s="19">
        <f>+SUM(B12:B14)</f>
        <v>0</v>
      </c>
    </row>
    <row r="16" spans="1:2" ht="9" customHeight="1" thickBot="1">
      <c r="A16" s="7"/>
      <c r="B16" s="18"/>
    </row>
    <row r="17" spans="1:2" ht="15">
      <c r="A17" s="7" t="s">
        <v>10</v>
      </c>
      <c r="B17" s="27">
        <f>IF(A2=2,+B11-B12-B13-B14,0)</f>
        <v>0</v>
      </c>
    </row>
    <row r="18" spans="1:2" ht="8.25" customHeight="1">
      <c r="A18" s="7"/>
      <c r="B18" s="28"/>
    </row>
    <row r="19" spans="1:2" ht="15">
      <c r="A19" t="s">
        <v>223</v>
      </c>
      <c r="B19" s="26">
        <f>IF(A2=1,+B11-B12-B13-B14,0)</f>
        <v>0</v>
      </c>
    </row>
    <row r="20" ht="15"/>
    <row r="21" ht="15">
      <c r="A21" s="21" t="s">
        <v>224</v>
      </c>
    </row>
    <row r="22" ht="15">
      <c r="A22" s="21"/>
    </row>
    <row r="23" ht="15">
      <c r="A23" s="29"/>
    </row>
    <row r="24" ht="15">
      <c r="A24" s="30"/>
    </row>
    <row r="25" ht="15">
      <c r="A25" s="30"/>
    </row>
    <row r="26" ht="15">
      <c r="A26" s="30"/>
    </row>
    <row r="28" ht="15">
      <c r="A28" s="30"/>
    </row>
  </sheetData>
  <sheetProtection/>
  <printOptions/>
  <pageMargins left="0.7" right="0.3" top="0.75" bottom="0.75" header="0.3" footer="0.3"/>
  <pageSetup fitToHeight="1" fitToWidth="1"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1.7109375" style="0" customWidth="1"/>
    <col min="2" max="2" width="12.00390625" style="3" bestFit="1" customWidth="1"/>
  </cols>
  <sheetData>
    <row r="1" spans="1:2" ht="15.75">
      <c r="A1" s="101" t="str">
        <f>+Stamdatafane!C2</f>
        <v>Skriv navn her</v>
      </c>
      <c r="B1" s="103" t="str">
        <f>+Stamdatafane!C3</f>
        <v>Skriv årstal her</v>
      </c>
    </row>
    <row r="2" spans="1:2" ht="15">
      <c r="A2" s="22" t="str">
        <f>+Stamdatafane!C2</f>
        <v>Skriv navn her</v>
      </c>
      <c r="B2" s="96"/>
    </row>
    <row r="3" spans="1:5" ht="18.75">
      <c r="A3" s="2" t="s">
        <v>210</v>
      </c>
      <c r="B3" s="23" t="s">
        <v>106</v>
      </c>
      <c r="C3" s="24"/>
      <c r="D3" s="24"/>
      <c r="E3" s="24"/>
    </row>
    <row r="4" spans="1:2" ht="15">
      <c r="A4" t="s">
        <v>14</v>
      </c>
      <c r="B4" s="13"/>
    </row>
    <row r="5" spans="1:2" ht="38.25" customHeight="1">
      <c r="A5" t="s">
        <v>3</v>
      </c>
      <c r="B5" s="13">
        <v>0</v>
      </c>
    </row>
    <row r="6" spans="1:2" ht="15">
      <c r="A6" t="s">
        <v>212</v>
      </c>
      <c r="B6" s="13"/>
    </row>
    <row r="7" spans="1:2" ht="15">
      <c r="A7" t="s">
        <v>4</v>
      </c>
      <c r="B7" s="13"/>
    </row>
    <row r="8" spans="1:2" ht="15">
      <c r="A8" t="s">
        <v>6</v>
      </c>
      <c r="B8" s="13"/>
    </row>
    <row r="9" spans="1:5" ht="15">
      <c r="A9" t="s">
        <v>8</v>
      </c>
      <c r="B9" s="13"/>
      <c r="E9" s="98"/>
    </row>
    <row r="10" spans="1:2" ht="15">
      <c r="A10" t="s">
        <v>9</v>
      </c>
      <c r="B10" s="13"/>
    </row>
    <row r="11" spans="1:2" ht="15">
      <c r="A11" s="7" t="s">
        <v>222</v>
      </c>
      <c r="B11" s="17">
        <f>SUM(B5:B10)</f>
        <v>0</v>
      </c>
    </row>
    <row r="12" spans="1:2" ht="15">
      <c r="A12" t="s">
        <v>215</v>
      </c>
      <c r="B12" s="13">
        <v>0</v>
      </c>
    </row>
    <row r="13" spans="1:2" ht="15">
      <c r="A13" t="s">
        <v>87</v>
      </c>
      <c r="B13" s="13"/>
    </row>
    <row r="14" spans="1:2" ht="15">
      <c r="A14" t="s">
        <v>7</v>
      </c>
      <c r="B14" s="13"/>
    </row>
    <row r="15" spans="1:2" ht="15">
      <c r="A15" s="7" t="s">
        <v>214</v>
      </c>
      <c r="B15" s="19">
        <f>+SUM(B12:B14)</f>
        <v>0</v>
      </c>
    </row>
    <row r="16" spans="1:2" ht="9.75" customHeight="1" thickBot="1">
      <c r="A16" s="7"/>
      <c r="B16" s="18"/>
    </row>
    <row r="17" spans="1:2" ht="15">
      <c r="A17" s="7" t="s">
        <v>10</v>
      </c>
      <c r="B17" s="27">
        <f>IF(A2=2,+B11-B12-B13-B14,0)</f>
        <v>0</v>
      </c>
    </row>
    <row r="18" spans="1:2" ht="6.75" customHeight="1">
      <c r="A18" s="7"/>
      <c r="B18" s="28"/>
    </row>
    <row r="19" spans="1:2" ht="15">
      <c r="A19" t="s">
        <v>223</v>
      </c>
      <c r="B19" s="26">
        <f>IF(A2=1,+B11-B12-B13-B14,0)</f>
        <v>0</v>
      </c>
    </row>
    <row r="20" ht="15"/>
    <row r="21" ht="15">
      <c r="A21" s="21" t="s">
        <v>224</v>
      </c>
    </row>
    <row r="22" ht="15"/>
    <row r="24" ht="15">
      <c r="A24" s="29"/>
    </row>
    <row r="25" ht="15">
      <c r="A25" s="30"/>
    </row>
    <row r="26" ht="15">
      <c r="A26" s="30"/>
    </row>
    <row r="27" ht="15">
      <c r="A27" s="30"/>
    </row>
    <row r="28" ht="15">
      <c r="A28" s="30"/>
    </row>
    <row r="29" ht="15">
      <c r="A29" s="30"/>
    </row>
    <row r="30" ht="15">
      <c r="A30" s="30"/>
    </row>
    <row r="31" ht="15">
      <c r="A31" s="30"/>
    </row>
    <row r="32" ht="15">
      <c r="A32" s="30"/>
    </row>
    <row r="34" ht="15">
      <c r="A34" s="30" t="s">
        <v>76</v>
      </c>
    </row>
  </sheetData>
  <sheetProtection/>
  <printOptions/>
  <pageMargins left="0.7" right="0.3" top="0.75" bottom="0.75" header="0.3" footer="0.3"/>
  <pageSetup fitToHeight="1" fitToWidth="1"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1.7109375" style="0" customWidth="1"/>
    <col min="2" max="2" width="12.00390625" style="32" bestFit="1" customWidth="1"/>
  </cols>
  <sheetData>
    <row r="1" spans="1:2" ht="15.75">
      <c r="A1" s="101" t="str">
        <f>+Stamdatafane!C2</f>
        <v>Skriv navn her</v>
      </c>
      <c r="B1" s="103" t="str">
        <f>+Stamdatafane!C3</f>
        <v>Skriv årstal her</v>
      </c>
    </row>
    <row r="2" spans="1:2" ht="15">
      <c r="A2" s="22" t="str">
        <f>+Stamdatafane!C2</f>
        <v>Skriv navn her</v>
      </c>
      <c r="B2" s="97"/>
    </row>
    <row r="3" spans="1:5" ht="18.75">
      <c r="A3" s="2" t="s">
        <v>210</v>
      </c>
      <c r="B3" s="23" t="s">
        <v>107</v>
      </c>
      <c r="C3" s="24"/>
      <c r="D3" s="24"/>
      <c r="E3" s="24"/>
    </row>
    <row r="4" spans="1:2" ht="15">
      <c r="A4" t="s">
        <v>14</v>
      </c>
      <c r="B4" s="33"/>
    </row>
    <row r="5" spans="1:2" ht="38.25" customHeight="1">
      <c r="A5" t="s">
        <v>3</v>
      </c>
      <c r="B5" s="33"/>
    </row>
    <row r="6" spans="1:2" ht="15">
      <c r="A6" t="s">
        <v>212</v>
      </c>
      <c r="B6" s="33"/>
    </row>
    <row r="7" spans="1:2" ht="15">
      <c r="A7" t="s">
        <v>4</v>
      </c>
      <c r="B7" s="33"/>
    </row>
    <row r="8" spans="1:2" ht="15">
      <c r="A8" t="s">
        <v>6</v>
      </c>
      <c r="B8" s="33"/>
    </row>
    <row r="9" spans="1:5" ht="15">
      <c r="A9" t="s">
        <v>8</v>
      </c>
      <c r="B9" s="33"/>
      <c r="E9" s="98"/>
    </row>
    <row r="10" spans="1:2" ht="15">
      <c r="A10" t="s">
        <v>9</v>
      </c>
      <c r="B10" s="33"/>
    </row>
    <row r="11" spans="1:2" ht="15">
      <c r="A11" s="7" t="s">
        <v>222</v>
      </c>
      <c r="B11" s="17">
        <f>SUM(B5:B10)</f>
        <v>0</v>
      </c>
    </row>
    <row r="12" spans="1:2" ht="15">
      <c r="A12" t="s">
        <v>215</v>
      </c>
      <c r="B12" s="33"/>
    </row>
    <row r="13" spans="1:2" ht="15">
      <c r="A13" t="s">
        <v>87</v>
      </c>
      <c r="B13" s="33"/>
    </row>
    <row r="14" spans="1:2" ht="15">
      <c r="A14" t="s">
        <v>7</v>
      </c>
      <c r="B14" s="33"/>
    </row>
    <row r="15" spans="1:2" ht="15">
      <c r="A15" s="7" t="s">
        <v>214</v>
      </c>
      <c r="B15" s="19">
        <f>+SUM(B12:B14)</f>
        <v>0</v>
      </c>
    </row>
    <row r="16" spans="1:2" ht="9.75" customHeight="1" thickBot="1">
      <c r="A16" s="7"/>
      <c r="B16" s="18"/>
    </row>
    <row r="17" spans="1:2" ht="15">
      <c r="A17" s="7" t="s">
        <v>10</v>
      </c>
      <c r="B17" s="27">
        <f>IF(A2=2,+B11-B12-B13-B14,0)</f>
        <v>0</v>
      </c>
    </row>
    <row r="18" spans="1:2" ht="6.75" customHeight="1">
      <c r="A18" s="7"/>
      <c r="B18" s="28"/>
    </row>
    <row r="19" spans="1:2" ht="15">
      <c r="A19" t="s">
        <v>223</v>
      </c>
      <c r="B19" s="34">
        <f>IF(A2=1,+B11-B12-B13-B14,0)</f>
        <v>0</v>
      </c>
    </row>
    <row r="20" ht="15"/>
    <row r="21" ht="15">
      <c r="A21" s="21" t="s">
        <v>224</v>
      </c>
    </row>
    <row r="22" ht="15"/>
    <row r="24" spans="1:2" ht="15">
      <c r="A24" s="29"/>
      <c r="B24" s="37"/>
    </row>
    <row r="25" ht="15">
      <c r="A25" s="30"/>
    </row>
    <row r="26" ht="15">
      <c r="A26" s="30"/>
    </row>
    <row r="27" ht="15">
      <c r="A27" s="30"/>
    </row>
    <row r="28" ht="15">
      <c r="A28" s="30"/>
    </row>
    <row r="29" ht="15">
      <c r="A29" s="30"/>
    </row>
    <row r="30" ht="15">
      <c r="A30" s="30"/>
    </row>
    <row r="31" ht="15">
      <c r="A31" s="30"/>
    </row>
    <row r="32" ht="15">
      <c r="A32" s="30"/>
    </row>
    <row r="34" ht="15">
      <c r="A34" s="30"/>
    </row>
  </sheetData>
  <sheetProtection/>
  <printOptions/>
  <pageMargins left="0.7" right="0.3" top="0.75" bottom="0.75" header="0.3" footer="0.3"/>
  <pageSetup fitToHeight="1" fitToWidth="1"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3.57421875" style="0" customWidth="1"/>
    <col min="2" max="2" width="12.00390625" style="32" bestFit="1" customWidth="1"/>
  </cols>
  <sheetData>
    <row r="1" spans="1:2" ht="15.75">
      <c r="A1" s="101" t="str">
        <f>+Stamdatafane!C2</f>
        <v>Skriv navn her</v>
      </c>
      <c r="B1" s="103" t="str">
        <f>+Stamdatafane!C3</f>
        <v>Skriv årstal her</v>
      </c>
    </row>
    <row r="2" spans="1:2" ht="15">
      <c r="A2" s="22" t="str">
        <f>+Stamdatafane!C2</f>
        <v>Skriv navn her</v>
      </c>
      <c r="B2" s="97"/>
    </row>
    <row r="3" spans="1:5" ht="18.75">
      <c r="A3" s="2" t="s">
        <v>210</v>
      </c>
      <c r="B3" s="23" t="s">
        <v>108</v>
      </c>
      <c r="C3" s="24"/>
      <c r="D3" s="24"/>
      <c r="E3" s="24"/>
    </row>
    <row r="4" spans="1:2" ht="15">
      <c r="A4" t="s">
        <v>14</v>
      </c>
      <c r="B4" s="33"/>
    </row>
    <row r="5" spans="1:2" ht="38.25" customHeight="1">
      <c r="A5" t="s">
        <v>3</v>
      </c>
      <c r="B5" s="13"/>
    </row>
    <row r="6" spans="1:2" ht="15">
      <c r="A6" t="s">
        <v>212</v>
      </c>
      <c r="B6" s="33"/>
    </row>
    <row r="7" spans="1:2" ht="15">
      <c r="A7" t="s">
        <v>4</v>
      </c>
      <c r="B7" s="33"/>
    </row>
    <row r="8" spans="1:2" ht="15">
      <c r="A8" t="s">
        <v>6</v>
      </c>
      <c r="B8" s="33"/>
    </row>
    <row r="9" spans="1:5" ht="15">
      <c r="A9" t="s">
        <v>8</v>
      </c>
      <c r="B9" s="33"/>
      <c r="E9" s="98"/>
    </row>
    <row r="10" spans="1:2" ht="15">
      <c r="A10" t="s">
        <v>9</v>
      </c>
      <c r="B10" s="13"/>
    </row>
    <row r="11" spans="1:2" ht="15">
      <c r="A11" s="7" t="s">
        <v>222</v>
      </c>
      <c r="B11" s="17">
        <f>SUM(B5:B10)</f>
        <v>0</v>
      </c>
    </row>
    <row r="12" spans="1:2" ht="15">
      <c r="A12" t="s">
        <v>215</v>
      </c>
      <c r="B12" s="33"/>
    </row>
    <row r="13" spans="1:2" ht="15">
      <c r="A13" t="s">
        <v>87</v>
      </c>
      <c r="B13" s="33"/>
    </row>
    <row r="14" spans="1:2" ht="15">
      <c r="A14" t="s">
        <v>7</v>
      </c>
      <c r="B14" s="33"/>
    </row>
    <row r="15" spans="1:2" ht="15">
      <c r="A15" s="7" t="s">
        <v>214</v>
      </c>
      <c r="B15" s="19">
        <f>+SUM(B12:B14)</f>
        <v>0</v>
      </c>
    </row>
    <row r="16" spans="1:2" ht="9.75" customHeight="1" thickBot="1">
      <c r="A16" s="7"/>
      <c r="B16" s="18"/>
    </row>
    <row r="17" spans="1:2" ht="15">
      <c r="A17" s="7" t="s">
        <v>10</v>
      </c>
      <c r="B17" s="27">
        <f>IF(A2=2,+B11-B12-B13-B14,0)</f>
        <v>0</v>
      </c>
    </row>
    <row r="18" spans="1:2" ht="6.75" customHeight="1">
      <c r="A18" s="7"/>
      <c r="B18" s="28"/>
    </row>
    <row r="19" spans="1:2" ht="15">
      <c r="A19" t="s">
        <v>223</v>
      </c>
      <c r="B19" s="34">
        <f>IF(A2=1,+B11-B12-B13-B14,0)</f>
        <v>0</v>
      </c>
    </row>
    <row r="20" ht="15"/>
    <row r="21" ht="15">
      <c r="A21" s="21" t="s">
        <v>224</v>
      </c>
    </row>
    <row r="22" ht="15"/>
    <row r="24" spans="1:2" ht="15">
      <c r="A24" s="29"/>
      <c r="B24" s="37"/>
    </row>
    <row r="25" ht="15">
      <c r="A25" s="30"/>
    </row>
    <row r="26" ht="15">
      <c r="A26" s="30"/>
    </row>
    <row r="27" ht="15">
      <c r="A27" s="30"/>
    </row>
    <row r="28" ht="15">
      <c r="A28" s="30"/>
    </row>
    <row r="29" ht="15">
      <c r="A29" s="30"/>
    </row>
    <row r="30" ht="15">
      <c r="A30" s="30"/>
    </row>
    <row r="31" ht="15">
      <c r="A31" s="30"/>
    </row>
    <row r="32" ht="15">
      <c r="A32" s="30"/>
    </row>
    <row r="34" ht="15">
      <c r="A34" s="30"/>
    </row>
  </sheetData>
  <sheetProtection/>
  <printOptions/>
  <pageMargins left="0.7" right="0.3" top="0.75" bottom="0.75" header="0.3" footer="0.3"/>
  <pageSetup fitToHeight="1" fitToWidth="1"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1.7109375" style="0" customWidth="1"/>
    <col min="2" max="2" width="12.00390625" style="32" bestFit="1" customWidth="1"/>
  </cols>
  <sheetData>
    <row r="1" spans="1:2" ht="15.75">
      <c r="A1" s="101" t="str">
        <f>+Stamdatafane!C2</f>
        <v>Skriv navn her</v>
      </c>
      <c r="B1" s="103" t="str">
        <f>+Stamdatafane!C3</f>
        <v>Skriv årstal her</v>
      </c>
    </row>
    <row r="2" spans="1:2" ht="15">
      <c r="A2" s="22" t="str">
        <f>+Stamdatafane!C2</f>
        <v>Skriv navn her</v>
      </c>
      <c r="B2" s="97"/>
    </row>
    <row r="3" spans="1:5" ht="18.75">
      <c r="A3" s="2" t="s">
        <v>210</v>
      </c>
      <c r="B3" s="23" t="s">
        <v>109</v>
      </c>
      <c r="C3" s="24"/>
      <c r="D3" s="24"/>
      <c r="E3" s="24"/>
    </row>
    <row r="4" spans="1:2" ht="15">
      <c r="A4" t="s">
        <v>14</v>
      </c>
      <c r="B4" s="33"/>
    </row>
    <row r="5" spans="1:2" ht="38.25" customHeight="1">
      <c r="A5" t="s">
        <v>3</v>
      </c>
      <c r="B5" s="33"/>
    </row>
    <row r="6" spans="1:2" ht="15">
      <c r="A6" t="s">
        <v>212</v>
      </c>
      <c r="B6" s="33"/>
    </row>
    <row r="7" spans="1:2" ht="15">
      <c r="A7" t="s">
        <v>4</v>
      </c>
      <c r="B7" s="33"/>
    </row>
    <row r="8" spans="1:2" ht="15">
      <c r="A8" t="s">
        <v>6</v>
      </c>
      <c r="B8" s="33"/>
    </row>
    <row r="9" spans="1:5" ht="15">
      <c r="A9" t="s">
        <v>8</v>
      </c>
      <c r="B9" s="33"/>
      <c r="E9" s="98"/>
    </row>
    <row r="10" spans="1:2" ht="15">
      <c r="A10" t="s">
        <v>9</v>
      </c>
      <c r="B10" s="33"/>
    </row>
    <row r="11" spans="1:2" ht="15">
      <c r="A11" s="7" t="s">
        <v>222</v>
      </c>
      <c r="B11" s="17">
        <f>SUM(B5:B10)</f>
        <v>0</v>
      </c>
    </row>
    <row r="12" spans="1:2" ht="15">
      <c r="A12" t="s">
        <v>215</v>
      </c>
      <c r="B12" s="33"/>
    </row>
    <row r="13" spans="1:2" ht="15">
      <c r="A13" t="s">
        <v>87</v>
      </c>
      <c r="B13" s="33"/>
    </row>
    <row r="14" spans="1:2" ht="15">
      <c r="A14" t="s">
        <v>7</v>
      </c>
      <c r="B14" s="33"/>
    </row>
    <row r="15" spans="1:2" ht="15">
      <c r="A15" s="7" t="s">
        <v>214</v>
      </c>
      <c r="B15" s="19">
        <f>+SUM(B12:B14)</f>
        <v>0</v>
      </c>
    </row>
    <row r="16" spans="1:2" ht="9.75" customHeight="1" thickBot="1">
      <c r="A16" s="7"/>
      <c r="B16" s="18"/>
    </row>
    <row r="17" spans="1:2" ht="15">
      <c r="A17" s="7" t="s">
        <v>10</v>
      </c>
      <c r="B17" s="27">
        <f>IF(A2=2,+B11-B12-B13-B14,0)</f>
        <v>0</v>
      </c>
    </row>
    <row r="18" spans="1:2" ht="6.75" customHeight="1">
      <c r="A18" s="7"/>
      <c r="B18" s="28"/>
    </row>
    <row r="19" spans="1:2" ht="15">
      <c r="A19" t="s">
        <v>223</v>
      </c>
      <c r="B19" s="34">
        <f>IF(A2=1,+B11-B12-B13-B14,0)</f>
        <v>0</v>
      </c>
    </row>
    <row r="20" ht="15"/>
    <row r="21" ht="15">
      <c r="A21" s="21" t="s">
        <v>224</v>
      </c>
    </row>
    <row r="22" ht="15"/>
    <row r="24" spans="1:2" ht="15">
      <c r="A24" s="29"/>
      <c r="B24" s="37"/>
    </row>
    <row r="25" ht="15">
      <c r="A25" s="30"/>
    </row>
    <row r="26" ht="15">
      <c r="A26" s="30"/>
    </row>
    <row r="27" ht="15">
      <c r="A27" s="30"/>
    </row>
    <row r="28" ht="15">
      <c r="A28" s="30"/>
    </row>
    <row r="29" ht="15">
      <c r="A29" s="30"/>
    </row>
    <row r="30" ht="15">
      <c r="A30" s="30"/>
    </row>
    <row r="31" ht="15">
      <c r="A31" s="30"/>
    </row>
    <row r="32" ht="15">
      <c r="A32" s="30"/>
    </row>
    <row r="34" ht="15">
      <c r="A34" s="30"/>
    </row>
  </sheetData>
  <sheetProtection/>
  <printOptions/>
  <pageMargins left="0.7" right="0.3" top="0.75" bottom="0.75" header="0.3" footer="0.3"/>
  <pageSetup fitToHeight="1" fitToWidth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Kunø Knudsen</dc:creator>
  <cp:keywords/>
  <dc:description/>
  <cp:lastModifiedBy>Margit</cp:lastModifiedBy>
  <cp:lastPrinted>2015-09-15T06:20:01Z</cp:lastPrinted>
  <dcterms:created xsi:type="dcterms:W3CDTF">2011-09-05T05:25:31Z</dcterms:created>
  <dcterms:modified xsi:type="dcterms:W3CDTF">2015-12-23T10:29:00Z</dcterms:modified>
  <cp:category/>
  <cp:version/>
  <cp:contentType/>
  <cp:contentStatus/>
</cp:coreProperties>
</file>