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uides\Links\"/>
    </mc:Choice>
  </mc:AlternateContent>
  <xr:revisionPtr revIDLastSave="0" documentId="8_{624843B5-AC6F-438E-AFFF-3C1D8F44574A}" xr6:coauthVersionLast="47" xr6:coauthVersionMax="47" xr10:uidLastSave="{00000000-0000-0000-0000-000000000000}"/>
  <bookViews>
    <workbookView xWindow="6900" yWindow="1305" windowWidth="22020" windowHeight="13710" tabRatio="722" xr2:uid="{7B6D5F9B-77A3-4A55-BC48-FCF0A123CE27}"/>
  </bookViews>
  <sheets>
    <sheet name="Anlægsaktiviteter" sheetId="36" r:id="rId1"/>
    <sheet name="Resultatdisponering" sheetId="37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peter">'[1]PBS-LØN-12.'!$A$1:$H$47</definedName>
    <definedName name="søren">'[1]PBS-LØN-12.'!$A$1:$H$47</definedName>
    <definedName name="Udskriftsområde_MI">#REF!</definedName>
    <definedName name="Udskriftsomraade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36" l="1"/>
  <c r="J16" i="36"/>
  <c r="M16" i="36" s="1"/>
  <c r="J17" i="36"/>
  <c r="M17" i="36" s="1"/>
  <c r="J18" i="36"/>
  <c r="M18" i="36"/>
  <c r="J19" i="36"/>
  <c r="M19" i="36"/>
  <c r="J20" i="36"/>
  <c r="M20" i="36"/>
  <c r="J21" i="36"/>
  <c r="M21" i="36"/>
  <c r="J22" i="36"/>
  <c r="M22" i="36" s="1"/>
  <c r="J23" i="36"/>
  <c r="M23" i="36" s="1"/>
  <c r="J24" i="36"/>
  <c r="M24" i="36"/>
  <c r="J25" i="36"/>
  <c r="M25" i="36"/>
  <c r="J26" i="36"/>
  <c r="M26" i="36"/>
  <c r="J27" i="36"/>
  <c r="M27" i="36"/>
  <c r="J28" i="36"/>
  <c r="M28" i="36" s="1"/>
  <c r="J29" i="36"/>
  <c r="M29" i="36" s="1"/>
  <c r="J30" i="36"/>
  <c r="M30" i="36"/>
  <c r="J31" i="36"/>
  <c r="M31" i="36"/>
  <c r="J32" i="36"/>
  <c r="M32" i="36"/>
  <c r="J33" i="36"/>
  <c r="M33" i="36"/>
  <c r="J34" i="36"/>
  <c r="M34" i="36" s="1"/>
  <c r="J35" i="36"/>
  <c r="M35" i="36" s="1"/>
  <c r="J36" i="36"/>
  <c r="M36" i="36"/>
  <c r="J37" i="36"/>
  <c r="M37" i="36"/>
  <c r="J38" i="36"/>
  <c r="M38" i="36"/>
  <c r="J39" i="36"/>
  <c r="M39" i="36"/>
  <c r="J40" i="36"/>
  <c r="M40" i="36" s="1"/>
  <c r="J41" i="36"/>
  <c r="M41" i="36" s="1"/>
  <c r="J42" i="36"/>
  <c r="M42" i="36"/>
  <c r="C44" i="36"/>
  <c r="B7" i="37"/>
  <c r="D44" i="36"/>
  <c r="B9" i="37" s="1"/>
  <c r="B47" i="37" s="1"/>
  <c r="B49" i="37" s="1"/>
  <c r="E44" i="36"/>
  <c r="B11" i="37"/>
  <c r="B54" i="37"/>
  <c r="F44" i="36"/>
  <c r="B13" i="37" s="1"/>
  <c r="G44" i="36"/>
  <c r="B15" i="37"/>
  <c r="H44" i="36"/>
  <c r="B17" i="37"/>
  <c r="I44" i="36"/>
  <c r="B19" i="37"/>
  <c r="K44" i="36"/>
  <c r="B23" i="37" s="1"/>
  <c r="L44" i="36"/>
  <c r="B25" i="37"/>
  <c r="B5" i="37"/>
  <c r="B41" i="37" s="1"/>
  <c r="M44" i="36" l="1"/>
  <c r="B28" i="37" s="1"/>
  <c r="B40" i="37" s="1"/>
  <c r="B42" i="37" s="1"/>
  <c r="J44" i="36"/>
  <c r="B21" i="37" s="1"/>
</calcChain>
</file>

<file path=xl/sharedStrings.xml><?xml version="1.0" encoding="utf-8"?>
<sst xmlns="http://schemas.openxmlformats.org/spreadsheetml/2006/main" count="115" uniqueCount="98">
  <si>
    <t>Regnskab</t>
  </si>
  <si>
    <t>Anlægsmidler</t>
  </si>
  <si>
    <t>Midler til</t>
  </si>
  <si>
    <t>Afsluttede</t>
  </si>
  <si>
    <t>Projekt</t>
  </si>
  <si>
    <t xml:space="preserve">ifølge </t>
  </si>
  <si>
    <t>rådighed</t>
  </si>
  <si>
    <t>(forbrug)</t>
  </si>
  <si>
    <t>overskud (+)</t>
  </si>
  <si>
    <t>(+ eller -)</t>
  </si>
  <si>
    <t>underskud (-)</t>
  </si>
  <si>
    <t>Bevillinger i alt (netto)</t>
  </si>
  <si>
    <t>lån</t>
  </si>
  <si>
    <t>Tillægs-</t>
  </si>
  <si>
    <t>bevillinger</t>
  </si>
  <si>
    <t>Godkendt</t>
  </si>
  <si>
    <t>overførsel</t>
  </si>
  <si>
    <t>(+/-)</t>
  </si>
  <si>
    <t>konvertering</t>
  </si>
  <si>
    <t xml:space="preserve">Godkendt </t>
  </si>
  <si>
    <t>anlæg</t>
  </si>
  <si>
    <t>anlægsarb.</t>
  </si>
  <si>
    <t>Eksterne</t>
  </si>
  <si>
    <t>tilskud</t>
  </si>
  <si>
    <t>projekt</t>
  </si>
  <si>
    <t>Alle aktuelle anlægsaktiviteter føres i skemaet</t>
  </si>
  <si>
    <t>betalte</t>
  </si>
  <si>
    <t>afdrag</t>
  </si>
  <si>
    <r>
      <t>minus</t>
    </r>
    <r>
      <rPr>
        <sz val="8"/>
        <rFont val="Arial"/>
        <family val="2"/>
      </rPr>
      <t xml:space="preserve"> = </t>
    </r>
  </si>
  <si>
    <t>Videreførte</t>
  </si>
  <si>
    <t>anlægsmidler</t>
  </si>
  <si>
    <t xml:space="preserve">anlægsmidler </t>
  </si>
  <si>
    <t>Gennemførte opsparinger og hævede opsparinger</t>
  </si>
  <si>
    <t>Hjemtagne lån og afdrag på lån</t>
  </si>
  <si>
    <t>opsparinger</t>
  </si>
  <si>
    <t>gennemførte</t>
  </si>
  <si>
    <r>
      <t>minus</t>
    </r>
    <r>
      <rPr>
        <sz val="8"/>
        <rFont val="Arial"/>
        <family val="2"/>
      </rPr>
      <t xml:space="preserve"> =</t>
    </r>
  </si>
  <si>
    <r>
      <t>plus</t>
    </r>
    <r>
      <rPr>
        <sz val="8"/>
        <rFont val="Arial"/>
        <family val="2"/>
      </rPr>
      <t xml:space="preserve"> =</t>
    </r>
  </si>
  <si>
    <t>hævede</t>
  </si>
  <si>
    <t>hjemtagne</t>
  </si>
  <si>
    <t>anlægsaktiv.</t>
  </si>
  <si>
    <t>mellem</t>
  </si>
  <si>
    <t>fra/til drift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</si>
  <si>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</si>
  <si>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</si>
  <si>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</si>
  <si>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</si>
  <si>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</si>
  <si>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</si>
  <si>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</si>
  <si>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</si>
  <si>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 9</t>
  </si>
  <si>
    <t>Note 10</t>
  </si>
  <si>
    <t>Note 11</t>
  </si>
  <si>
    <t>Forbrug = betalte regninger på anlægsarbejder - som er ført på Formål 8</t>
  </si>
  <si>
    <t>Anlægsskemaets noter skal anvendes således:</t>
  </si>
  <si>
    <t>Note 12</t>
  </si>
  <si>
    <t>Årets bevægelser på gæld</t>
  </si>
  <si>
    <t>Årets tillægsbevillinger til anlæg - vil svare til indtægt ført på Fomål 93</t>
  </si>
  <si>
    <t>Årets bevillinger til anlægsaktiviteter - vil svare til indtægt ført på formål 92</t>
  </si>
  <si>
    <t>PU-Godkendte overførsler mellem drift og anlæg - indgår i beregning af frie midler</t>
  </si>
  <si>
    <t>PU-godkendte overførsler mellem anlægsaktiviteter - saldo skal være = 0</t>
  </si>
  <si>
    <t>Midler i alt til rådighed for anlægsaktiviteter i året</t>
  </si>
  <si>
    <t xml:space="preserve">Opgjort overskud/underskud på afsluttede anlægsarbejder i året </t>
  </si>
  <si>
    <t>Resultatdisponering</t>
  </si>
  <si>
    <t>En række af resultatdisponeringens konti dannes automatisk - men kan kontrolleres således:</t>
  </si>
  <si>
    <t>721110</t>
  </si>
  <si>
    <t>Årets automatiske disponering kontrolleres</t>
  </si>
  <si>
    <t>Note 3 - Bevægelser på opsparingskonti</t>
  </si>
  <si>
    <t>721150</t>
  </si>
  <si>
    <t>Note 4 - Bevægelser på gæld - automatisk disponering kontrolleres</t>
  </si>
  <si>
    <t>Udgifter i alt bogført på formål 8 i året - afstemmes</t>
  </si>
  <si>
    <t>Videreførte anlægsmidler</t>
  </si>
  <si>
    <t>Opsparingskonti</t>
  </si>
  <si>
    <t>Langfristet gæld</t>
  </si>
  <si>
    <t>Eksterne tilskud fra fonde m.v. (udgår hvis der blot er modposteret på Formål 8)</t>
  </si>
  <si>
    <t>(normalt kun "tilfældigt" opståede overskud/underskud - ellers PU-godkendelse)</t>
  </si>
  <si>
    <t>Tal til resultatdisponering opgøres på næste fane</t>
  </si>
  <si>
    <t>Frie midler</t>
  </si>
  <si>
    <t>741110</t>
  </si>
  <si>
    <t xml:space="preserve">Ved bogføring af resultatdisponeringen vil restbeløbet på </t>
  </si>
  <si>
    <t>årsafslutningskontoen blive disponeret til frie milder.</t>
  </si>
  <si>
    <t>Årets bevægelser på opsparingskonti - excl. renter (fortegn skiftes) - se nedenfor</t>
  </si>
  <si>
    <t>Note 12 - Ultimosaldo - videreførte anlægsmidler</t>
  </si>
  <si>
    <t>Note 1 - Primosaldo - videreførte anlægsmidler</t>
  </si>
  <si>
    <t>Årets disponering indtastes (med eventuelt fortegn)</t>
  </si>
  <si>
    <t>Kontroltal - Skal være identisk med primosaldo på artskonto 741120</t>
  </si>
  <si>
    <t>Saldo på artskonto 741120 - efter resultatdisponering</t>
  </si>
  <si>
    <t>741120</t>
  </si>
  <si>
    <t>Kirkekasse:</t>
  </si>
  <si>
    <t>PS: Skriv ikke i røde felter - der ligger formler</t>
  </si>
  <si>
    <r>
      <t xml:space="preserve">Saldo på Formål 90 Renter, m.v. til opsparing </t>
    </r>
    <r>
      <rPr>
        <i/>
        <sz val="10"/>
        <rFont val="Arial"/>
        <family val="2"/>
      </rPr>
      <t>indtastes</t>
    </r>
    <r>
      <rPr>
        <sz val="10"/>
        <rFont val="Arial"/>
      </rPr>
      <t xml:space="preserve"> (med fortegn)</t>
    </r>
  </si>
  <si>
    <t>fra sidste år</t>
  </si>
  <si>
    <t>budget dette år</t>
  </si>
  <si>
    <t>i dette år</t>
  </si>
  <si>
    <t>for dette år</t>
  </si>
  <si>
    <t>til næste år</t>
  </si>
  <si>
    <t>Styring anlægsaktiviteter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</si>
</sst>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General_)"/>
  </numFmts>
  <fonts count="12" x14ac:knownFonts="1">
    <font>
      <sz val="10"/>
      <name val="Arial"/>
    </font>
    <font>
      <sz val="10"/>
      <name val="Helv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88" fontId="1" fillId="0" borderId="0"/>
  </cellStyleXfs>
  <cellXfs count="55">
    <xf numFmtId="0" fontId="0" fillId="0" borderId="0" xfId="0"/>
    <xf numFmtId="3" fontId="2" fillId="0" borderId="0" xfId="1" applyNumberFormat="1" applyFont="1"/>
    <xf numFmtId="3" fontId="3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3" fillId="0" borderId="2" xfId="1" applyNumberFormat="1" applyFont="1" applyBorder="1" applyAlignment="1">
      <alignment horizontal="center"/>
    </xf>
    <xf numFmtId="3" fontId="3" fillId="0" borderId="4" xfId="1" applyNumberFormat="1" applyFont="1" applyBorder="1"/>
    <xf numFmtId="3" fontId="3" fillId="0" borderId="5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3" fontId="3" fillId="0" borderId="6" xfId="1" applyNumberFormat="1" applyFont="1" applyBorder="1"/>
    <xf numFmtId="3" fontId="3" fillId="0" borderId="7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3" fontId="3" fillId="0" borderId="12" xfId="1" applyNumberFormat="1" applyFont="1" applyBorder="1"/>
    <xf numFmtId="3" fontId="4" fillId="0" borderId="0" xfId="1" applyNumberFormat="1" applyFont="1"/>
    <xf numFmtId="3" fontId="5" fillId="0" borderId="0" xfId="1" applyNumberFormat="1" applyFont="1"/>
    <xf numFmtId="3" fontId="3" fillId="0" borderId="5" xfId="1" applyNumberFormat="1" applyFont="1" applyBorder="1"/>
    <xf numFmtId="3" fontId="3" fillId="0" borderId="0" xfId="1" applyNumberFormat="1" applyFont="1" applyBorder="1"/>
    <xf numFmtId="3" fontId="3" fillId="0" borderId="13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3" fontId="3" fillId="0" borderId="14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5" fillId="0" borderId="4" xfId="1" applyNumberFormat="1" applyFont="1" applyBorder="1" applyAlignment="1">
      <alignment horizontal="center"/>
    </xf>
    <xf numFmtId="3" fontId="3" fillId="0" borderId="15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3" fontId="3" fillId="0" borderId="16" xfId="1" applyNumberFormat="1" applyFont="1" applyBorder="1"/>
    <xf numFmtId="3" fontId="3" fillId="0" borderId="14" xfId="1" applyNumberFormat="1" applyFont="1" applyBorder="1"/>
    <xf numFmtId="3" fontId="3" fillId="0" borderId="17" xfId="1" applyNumberFormat="1" applyFont="1" applyBorder="1" applyAlignment="1">
      <alignment horizontal="center"/>
    </xf>
    <xf numFmtId="3" fontId="6" fillId="0" borderId="0" xfId="1" applyNumberFormat="1" applyFont="1"/>
    <xf numFmtId="3" fontId="2" fillId="0" borderId="0" xfId="1" applyNumberFormat="1" applyFont="1" applyAlignment="1">
      <alignment horizontal="center"/>
    </xf>
    <xf numFmtId="3" fontId="0" fillId="0" borderId="0" xfId="0" applyNumberForma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3" fontId="0" fillId="0" borderId="18" xfId="0" applyNumberFormat="1" applyBorder="1"/>
    <xf numFmtId="49" fontId="8" fillId="0" borderId="18" xfId="0" applyNumberFormat="1" applyFont="1" applyBorder="1" applyAlignment="1">
      <alignment horizontal="center"/>
    </xf>
    <xf numFmtId="3" fontId="10" fillId="0" borderId="0" xfId="1" applyNumberFormat="1" applyFont="1"/>
    <xf numFmtId="3" fontId="10" fillId="0" borderId="0" xfId="0" applyNumberFormat="1" applyFont="1"/>
    <xf numFmtId="3" fontId="3" fillId="2" borderId="10" xfId="1" applyNumberFormat="1" applyFont="1" applyFill="1" applyBorder="1"/>
    <xf numFmtId="3" fontId="3" fillId="2" borderId="11" xfId="1" applyNumberFormat="1" applyFont="1" applyFill="1" applyBorder="1"/>
    <xf numFmtId="3" fontId="3" fillId="2" borderId="9" xfId="1" applyNumberFormat="1" applyFont="1" applyFill="1" applyBorder="1"/>
    <xf numFmtId="3" fontId="3" fillId="2" borderId="19" xfId="1" applyNumberFormat="1" applyFont="1" applyFill="1" applyBorder="1"/>
    <xf numFmtId="3" fontId="3" fillId="2" borderId="20" xfId="1" applyNumberFormat="1" applyFont="1" applyFill="1" applyBorder="1"/>
    <xf numFmtId="3" fontId="3" fillId="2" borderId="7" xfId="1" applyNumberFormat="1" applyFont="1" applyFill="1" applyBorder="1"/>
    <xf numFmtId="3" fontId="0" fillId="2" borderId="10" xfId="0" applyNumberFormat="1" applyFill="1" applyBorder="1"/>
    <xf numFmtId="3" fontId="0" fillId="2" borderId="0" xfId="0" applyNumberFormat="1" applyFill="1"/>
    <xf numFmtId="3" fontId="0" fillId="2" borderId="18" xfId="0" applyNumberFormat="1" applyFill="1" applyBorder="1"/>
    <xf numFmtId="3" fontId="0" fillId="3" borderId="10" xfId="0" applyNumberFormat="1" applyFill="1" applyBorder="1"/>
    <xf numFmtId="3" fontId="9" fillId="0" borderId="0" xfId="0" applyNumberFormat="1" applyFont="1"/>
    <xf numFmtId="3" fontId="8" fillId="3" borderId="18" xfId="1" applyNumberFormat="1" applyFont="1" applyFill="1" applyBorder="1" applyAlignment="1">
      <alignment horizontal="center"/>
    </xf>
  </cellXfs>
  <cellStyles count="2">
    <cellStyle name="Normal" xfId="0" builtinId="0"/>
    <cellStyle name="Normal_KM-Nye blanket-ovf anlæg+tillægs+disp overskud" xfId="1" xr:uid="{0E0A9079-8133-4785-BC68-E6A5450CA4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\LOKALE~1\Temp\2001-01%20PBS-L&#216;N%2012.%20k&#248;rs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-LØN-12."/>
      <sheetName val="OVF-LIST 12."/>
      <sheetName val="PBS-LØN-13."/>
      <sheetName val="OVF-LIST 13. "/>
      <sheetName val="PBS-LØN-14."/>
    </sheetNames>
    <sheetDataSet>
      <sheetData sheetId="0">
        <row r="2">
          <cell r="D2" t="str">
            <v xml:space="preserve"> </v>
          </cell>
          <cell r="H2" t="str">
            <v>FLØS - 12. Kørsel</v>
          </cell>
        </row>
        <row r="3">
          <cell r="C3" t="str">
            <v>OverførselsService</v>
          </cell>
        </row>
        <row r="5">
          <cell r="G5" t="str">
            <v>OVERFØRSELSLISTE</v>
          </cell>
        </row>
        <row r="6">
          <cell r="G6" t="str">
            <v>KØRSELSDATO   21.12.01</v>
          </cell>
        </row>
        <row r="7">
          <cell r="G7" t="str">
            <v>KØRSELSNR.</v>
          </cell>
        </row>
        <row r="8">
          <cell r="G8" t="str">
            <v>SIDE</v>
          </cell>
        </row>
        <row r="9">
          <cell r="G9" t="str">
            <v>SENR.</v>
          </cell>
        </row>
        <row r="11">
          <cell r="D11" t="str">
            <v>O V E R F Ø R S E L S K V I T T E R I N G</v>
          </cell>
        </row>
        <row r="14">
          <cell r="C14" t="str">
            <v>MODTAGET TIL OVERFØRSEL</v>
          </cell>
          <cell r="E14" t="str">
            <v>OVF.</v>
          </cell>
          <cell r="F14" t="str">
            <v>GENM</v>
          </cell>
          <cell r="G14" t="str">
            <v>-- HERAF ER OVERFØRT --</v>
          </cell>
        </row>
        <row r="15">
          <cell r="C15" t="str">
            <v>ANTAL</v>
          </cell>
          <cell r="D15" t="str">
            <v>BELØB</v>
          </cell>
          <cell r="E15" t="str">
            <v>TYPE</v>
          </cell>
          <cell r="F15" t="str">
            <v>LØB</v>
          </cell>
          <cell r="G15" t="str">
            <v>ANTAL</v>
          </cell>
          <cell r="H15" t="str">
            <v>BELØB</v>
          </cell>
        </row>
        <row r="16">
          <cell r="C16">
            <v>36</v>
          </cell>
          <cell r="E16">
            <v>10</v>
          </cell>
          <cell r="F16" t="str">
            <v>A-0S</v>
          </cell>
          <cell r="G16">
            <v>36</v>
          </cell>
          <cell r="H16">
            <v>235300.91</v>
          </cell>
        </row>
        <row r="17">
          <cell r="C17">
            <v>1</v>
          </cell>
          <cell r="E17">
            <v>61</v>
          </cell>
          <cell r="F17" t="str">
            <v>A-0S</v>
          </cell>
          <cell r="G17">
            <v>1</v>
          </cell>
          <cell r="H17">
            <v>391.75</v>
          </cell>
        </row>
        <row r="18">
          <cell r="C18">
            <v>1</v>
          </cell>
          <cell r="E18">
            <v>62</v>
          </cell>
          <cell r="F18" t="str">
            <v>A-0S</v>
          </cell>
          <cell r="G18">
            <v>1</v>
          </cell>
          <cell r="H18">
            <v>254.72</v>
          </cell>
        </row>
        <row r="19">
          <cell r="C19">
            <v>1</v>
          </cell>
          <cell r="E19">
            <v>65</v>
          </cell>
          <cell r="F19" t="str">
            <v>A-0S</v>
          </cell>
          <cell r="G19">
            <v>1</v>
          </cell>
          <cell r="H19">
            <v>1924.2</v>
          </cell>
        </row>
        <row r="20">
          <cell r="C20">
            <v>2</v>
          </cell>
          <cell r="E20">
            <v>65</v>
          </cell>
          <cell r="F20" t="str">
            <v>A-0S</v>
          </cell>
          <cell r="G20">
            <v>2</v>
          </cell>
          <cell r="H20">
            <v>534.17999999999995</v>
          </cell>
        </row>
        <row r="21">
          <cell r="C21">
            <v>1</v>
          </cell>
          <cell r="E21">
            <v>90</v>
          </cell>
          <cell r="F21" t="str">
            <v>A-0S</v>
          </cell>
          <cell r="G21">
            <v>1</v>
          </cell>
          <cell r="H21">
            <v>500</v>
          </cell>
        </row>
        <row r="22">
          <cell r="C22">
            <v>1</v>
          </cell>
          <cell r="E22">
            <v>90</v>
          </cell>
          <cell r="F22" t="str">
            <v>A-0S</v>
          </cell>
          <cell r="G22">
            <v>1</v>
          </cell>
          <cell r="H22">
            <v>157.86000000000001</v>
          </cell>
        </row>
        <row r="23">
          <cell r="C23">
            <v>10</v>
          </cell>
          <cell r="E23">
            <v>63</v>
          </cell>
          <cell r="F23" t="str">
            <v>A-0S</v>
          </cell>
          <cell r="G23">
            <v>10</v>
          </cell>
          <cell r="H23">
            <v>19938.88</v>
          </cell>
        </row>
        <row r="24">
          <cell r="C24">
            <v>1</v>
          </cell>
          <cell r="E24">
            <v>63</v>
          </cell>
          <cell r="F24" t="str">
            <v>A-0S</v>
          </cell>
          <cell r="G24">
            <v>1</v>
          </cell>
          <cell r="H24">
            <v>132.44</v>
          </cell>
        </row>
        <row r="25">
          <cell r="C25">
            <v>1</v>
          </cell>
          <cell r="E25">
            <v>80</v>
          </cell>
          <cell r="F25" t="str">
            <v>A-0S</v>
          </cell>
          <cell r="G25">
            <v>1</v>
          </cell>
          <cell r="H25">
            <v>2000</v>
          </cell>
        </row>
        <row r="26">
          <cell r="C26" t="str">
            <v>-----------------------------------------------------------------------------------------------------------------------------</v>
          </cell>
        </row>
        <row r="27">
          <cell r="C27" t="str">
            <v>OVERFØRT.................................................................</v>
          </cell>
          <cell r="G27">
            <v>55</v>
          </cell>
          <cell r="H27">
            <v>261134.94</v>
          </cell>
        </row>
        <row r="28">
          <cell r="C28" t="str">
            <v>AFVIST......................................................................</v>
          </cell>
          <cell r="G28">
            <v>0</v>
          </cell>
          <cell r="H28">
            <v>0</v>
          </cell>
        </row>
        <row r="29">
          <cell r="G29" t="str">
            <v>--------------------------------------------</v>
          </cell>
        </row>
        <row r="30">
          <cell r="C30" t="str">
            <v>MODTAGET TIL OVERFØRSEL I ALT..............................</v>
          </cell>
          <cell r="G30">
            <v>55</v>
          </cell>
          <cell r="H30">
            <v>261134.94</v>
          </cell>
        </row>
        <row r="33">
          <cell r="C33" t="str">
            <v>OVENSTÅENDE UMARKEDREDE BELØB ER DEBITERET DERES KONTO IFØLGE</v>
          </cell>
        </row>
        <row r="34">
          <cell r="C34" t="str">
            <v>NEDENSTÅENDE DISPOSITIONSFORHOLD. BETALINGERNE ER VIDERGIVET TIL</v>
          </cell>
        </row>
        <row r="35">
          <cell r="C35" t="str">
            <v>DERES PENGEINSTITUT TIL BELØBSKONTROL PÅ KONTO XXXX / XXXXXXXXXX.</v>
          </cell>
        </row>
        <row r="37">
          <cell r="C37" t="str">
            <v>DISP</v>
          </cell>
          <cell r="D37" t="str">
            <v>MAXIMUM</v>
          </cell>
        </row>
        <row r="38">
          <cell r="C38" t="str">
            <v>FORH</v>
          </cell>
          <cell r="D38" t="str">
            <v>BELØB</v>
          </cell>
        </row>
        <row r="39">
          <cell r="C39" t="str">
            <v>2</v>
          </cell>
          <cell r="D39">
            <v>500000</v>
          </cell>
        </row>
        <row r="43">
          <cell r="C43" t="str">
            <v>OBS:</v>
          </cell>
        </row>
        <row r="45">
          <cell r="D45" t="str">
            <v>Pension af rådighedstillæg pr. 30/11 2001.</v>
          </cell>
        </row>
        <row r="46">
          <cell r="D46" t="str">
            <v>- blev ikke afregnet 30/11 2001 for følgende:</v>
          </cell>
        </row>
        <row r="47">
          <cell r="E47" t="str">
            <v>Organister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EFCC-8419-480D-8A43-86E5ABACBF9E}">
  <dimension ref="A1:M48"/>
  <sheetViews>
    <sheetView tabSelected="1" workbookViewId="0">
      <selection activeCell="A2" sqref="A2"/>
    </sheetView>
  </sheetViews>
  <sheetFormatPr defaultColWidth="9.28515625" defaultRowHeight="11.25" x14ac:dyDescent="0.2"/>
  <cols>
    <col min="1" max="1" width="23.28515625" style="2" customWidth="1"/>
    <col min="2" max="13" width="9.7109375" style="2" customWidth="1"/>
    <col min="14" max="16384" width="9.28515625" style="2"/>
  </cols>
  <sheetData>
    <row r="1" spans="1:13" ht="15" x14ac:dyDescent="0.25">
      <c r="A1" s="18" t="s">
        <v>97</v>
      </c>
      <c r="K1" s="1"/>
    </row>
    <row r="2" spans="1:13" ht="12.75" customHeight="1" x14ac:dyDescent="0.2">
      <c r="A2" s="1"/>
    </row>
    <row r="3" spans="1:13" ht="15.75" customHeight="1" x14ac:dyDescent="0.2">
      <c r="A3" s="1" t="s">
        <v>25</v>
      </c>
      <c r="H3" s="41" t="s">
        <v>89</v>
      </c>
      <c r="J3" s="54"/>
      <c r="K3" s="54"/>
      <c r="L3" s="54"/>
    </row>
    <row r="4" spans="1:13" x14ac:dyDescent="0.2">
      <c r="A4" s="2" t="s">
        <v>32</v>
      </c>
    </row>
    <row r="5" spans="1:13" x14ac:dyDescent="0.2">
      <c r="A5" s="2" t="s">
        <v>33</v>
      </c>
    </row>
    <row r="6" spans="1:13" x14ac:dyDescent="0.2">
      <c r="A6" s="2" t="s">
        <v>54</v>
      </c>
      <c r="H6" s="32" t="s">
        <v>90</v>
      </c>
    </row>
    <row r="7" spans="1:13" ht="12" thickBot="1" x14ac:dyDescent="0.25"/>
    <row r="8" spans="1:13" ht="7.15" customHeight="1" x14ac:dyDescent="0.2">
      <c r="A8" s="3"/>
      <c r="B8" s="4"/>
      <c r="C8" s="5"/>
      <c r="D8" s="25"/>
      <c r="E8" s="6"/>
      <c r="F8" s="29"/>
      <c r="G8" s="5"/>
      <c r="H8" s="4"/>
      <c r="I8" s="4"/>
      <c r="J8" s="4"/>
      <c r="K8" s="5"/>
      <c r="L8" s="6"/>
      <c r="M8" s="4"/>
    </row>
    <row r="9" spans="1:13" ht="11.25" customHeight="1" x14ac:dyDescent="0.2">
      <c r="A9" s="7"/>
      <c r="B9" s="20"/>
      <c r="C9" s="21"/>
      <c r="D9" s="26" t="s">
        <v>37</v>
      </c>
      <c r="E9" s="23" t="s">
        <v>37</v>
      </c>
      <c r="F9" s="30"/>
      <c r="G9" s="21"/>
      <c r="H9" s="20"/>
      <c r="I9" s="20"/>
      <c r="J9" s="20"/>
      <c r="K9" s="21"/>
      <c r="L9" s="8"/>
      <c r="M9" s="20"/>
    </row>
    <row r="10" spans="1:13" x14ac:dyDescent="0.2">
      <c r="A10" s="7"/>
      <c r="B10" s="8" t="s">
        <v>29</v>
      </c>
      <c r="C10" s="9" t="s">
        <v>1</v>
      </c>
      <c r="D10" s="10" t="s">
        <v>38</v>
      </c>
      <c r="E10" s="8" t="s">
        <v>39</v>
      </c>
      <c r="F10" s="24" t="s">
        <v>13</v>
      </c>
      <c r="G10" s="9" t="s">
        <v>15</v>
      </c>
      <c r="H10" s="8" t="s">
        <v>19</v>
      </c>
      <c r="I10" s="8" t="s">
        <v>22</v>
      </c>
      <c r="J10" s="8" t="s">
        <v>2</v>
      </c>
      <c r="K10" s="9" t="s">
        <v>0</v>
      </c>
      <c r="L10" s="8" t="s">
        <v>3</v>
      </c>
      <c r="M10" s="8" t="s">
        <v>29</v>
      </c>
    </row>
    <row r="11" spans="1:13" x14ac:dyDescent="0.2">
      <c r="A11" s="10" t="s">
        <v>4</v>
      </c>
      <c r="B11" s="8" t="s">
        <v>30</v>
      </c>
      <c r="C11" s="9" t="s">
        <v>5</v>
      </c>
      <c r="D11" s="27" t="s">
        <v>34</v>
      </c>
      <c r="E11" s="22" t="s">
        <v>12</v>
      </c>
      <c r="F11" s="24" t="s">
        <v>14</v>
      </c>
      <c r="G11" s="9" t="s">
        <v>16</v>
      </c>
      <c r="H11" s="8" t="s">
        <v>18</v>
      </c>
      <c r="I11" s="8" t="s">
        <v>23</v>
      </c>
      <c r="J11" s="8" t="s">
        <v>6</v>
      </c>
      <c r="K11" s="9" t="s">
        <v>95</v>
      </c>
      <c r="L11" s="8" t="s">
        <v>21</v>
      </c>
      <c r="M11" s="8" t="s">
        <v>31</v>
      </c>
    </row>
    <row r="12" spans="1:13" x14ac:dyDescent="0.2">
      <c r="A12" s="7"/>
      <c r="B12" s="8" t="s">
        <v>92</v>
      </c>
      <c r="C12" s="9" t="s">
        <v>93</v>
      </c>
      <c r="D12" s="26" t="s">
        <v>36</v>
      </c>
      <c r="E12" s="23" t="s">
        <v>28</v>
      </c>
      <c r="F12" s="24" t="s">
        <v>20</v>
      </c>
      <c r="G12" s="9" t="s">
        <v>42</v>
      </c>
      <c r="H12" s="8" t="s">
        <v>41</v>
      </c>
      <c r="I12" s="8" t="s">
        <v>24</v>
      </c>
      <c r="J12" s="8" t="s">
        <v>94</v>
      </c>
      <c r="K12" s="9" t="s">
        <v>7</v>
      </c>
      <c r="L12" s="8" t="s">
        <v>8</v>
      </c>
      <c r="M12" s="8" t="s">
        <v>96</v>
      </c>
    </row>
    <row r="13" spans="1:13" x14ac:dyDescent="0.2">
      <c r="A13" s="7"/>
      <c r="B13" s="8" t="s">
        <v>9</v>
      </c>
      <c r="C13" s="9"/>
      <c r="D13" s="10" t="s">
        <v>35</v>
      </c>
      <c r="E13" s="8" t="s">
        <v>26</v>
      </c>
      <c r="F13" s="24"/>
      <c r="G13" s="9" t="s">
        <v>17</v>
      </c>
      <c r="H13" s="8" t="s">
        <v>40</v>
      </c>
      <c r="I13" s="8"/>
      <c r="J13" s="8"/>
      <c r="K13" s="9"/>
      <c r="L13" s="8" t="s">
        <v>10</v>
      </c>
      <c r="M13" s="8"/>
    </row>
    <row r="14" spans="1:13" x14ac:dyDescent="0.2">
      <c r="A14" s="7"/>
      <c r="B14" s="8"/>
      <c r="C14" s="9"/>
      <c r="D14" s="10" t="s">
        <v>34</v>
      </c>
      <c r="E14" s="8" t="s">
        <v>27</v>
      </c>
      <c r="F14" s="24"/>
      <c r="G14" s="9"/>
      <c r="H14" s="8" t="s">
        <v>17</v>
      </c>
      <c r="I14" s="8"/>
      <c r="J14" s="8"/>
      <c r="K14" s="9"/>
      <c r="L14" s="8"/>
      <c r="M14" s="8"/>
    </row>
    <row r="15" spans="1:13" ht="7.15" customHeight="1" thickBot="1" x14ac:dyDescent="0.25">
      <c r="A15" s="11"/>
      <c r="B15" s="12"/>
      <c r="C15" s="13"/>
      <c r="D15" s="28"/>
      <c r="E15" s="12"/>
      <c r="F15" s="31"/>
      <c r="G15" s="13"/>
      <c r="H15" s="12"/>
      <c r="I15" s="12"/>
      <c r="J15" s="12"/>
      <c r="K15" s="13"/>
      <c r="L15" s="12"/>
      <c r="M15" s="12"/>
    </row>
    <row r="16" spans="1:13" x14ac:dyDescent="0.2">
      <c r="A16" s="14"/>
      <c r="B16" s="14"/>
      <c r="C16" s="14"/>
      <c r="D16" s="14"/>
      <c r="E16" s="14"/>
      <c r="F16" s="14"/>
      <c r="G16" s="14"/>
      <c r="H16" s="14"/>
      <c r="I16" s="14"/>
      <c r="J16" s="45">
        <f>SUM(B16:I16)</f>
        <v>0</v>
      </c>
      <c r="K16" s="14"/>
      <c r="L16" s="14"/>
      <c r="M16" s="43">
        <f t="shared" ref="M16:M42" si="0">J16-K16-L16</f>
        <v>0</v>
      </c>
    </row>
    <row r="17" spans="1:13" x14ac:dyDescent="0.2">
      <c r="A17" s="14"/>
      <c r="B17" s="14"/>
      <c r="C17" s="14"/>
      <c r="D17" s="14"/>
      <c r="E17" s="14"/>
      <c r="F17" s="14"/>
      <c r="G17" s="14"/>
      <c r="H17" s="14"/>
      <c r="I17" s="14"/>
      <c r="J17" s="43">
        <f>SUM(B17:I17)</f>
        <v>0</v>
      </c>
      <c r="K17" s="14"/>
      <c r="L17" s="14"/>
      <c r="M17" s="43">
        <f t="shared" si="0"/>
        <v>0</v>
      </c>
    </row>
    <row r="18" spans="1:13" x14ac:dyDescent="0.2">
      <c r="A18" s="15"/>
      <c r="B18" s="15"/>
      <c r="C18" s="15"/>
      <c r="D18" s="15"/>
      <c r="E18" s="15"/>
      <c r="F18" s="15"/>
      <c r="G18" s="15"/>
      <c r="H18" s="15"/>
      <c r="I18" s="15"/>
      <c r="J18" s="43">
        <f t="shared" ref="J18:J42" si="1">SUM(B18:I18)</f>
        <v>0</v>
      </c>
      <c r="K18" s="15"/>
      <c r="L18" s="15"/>
      <c r="M18" s="43">
        <f t="shared" si="0"/>
        <v>0</v>
      </c>
    </row>
    <row r="19" spans="1:1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43">
        <f t="shared" si="1"/>
        <v>0</v>
      </c>
      <c r="K19" s="15"/>
      <c r="L19" s="15"/>
      <c r="M19" s="43">
        <f t="shared" si="0"/>
        <v>0</v>
      </c>
    </row>
    <row r="20" spans="1:13" x14ac:dyDescent="0.2">
      <c r="A20" s="15"/>
      <c r="B20" s="15"/>
      <c r="C20" s="15"/>
      <c r="D20" s="15"/>
      <c r="E20" s="15"/>
      <c r="F20" s="15"/>
      <c r="G20" s="15"/>
      <c r="H20" s="15"/>
      <c r="I20" s="15"/>
      <c r="J20" s="43">
        <f t="shared" si="1"/>
        <v>0</v>
      </c>
      <c r="K20" s="15"/>
      <c r="L20" s="15"/>
      <c r="M20" s="43">
        <f t="shared" si="0"/>
        <v>0</v>
      </c>
    </row>
    <row r="21" spans="1:1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43">
        <f>SUM(B21:I21)</f>
        <v>0</v>
      </c>
      <c r="K21" s="15"/>
      <c r="L21" s="15"/>
      <c r="M21" s="43">
        <f>J21-K21-L21</f>
        <v>0</v>
      </c>
    </row>
    <row r="22" spans="1:13" x14ac:dyDescent="0.2">
      <c r="A22" s="15"/>
      <c r="B22" s="15"/>
      <c r="C22" s="15"/>
      <c r="D22" s="15"/>
      <c r="E22" s="15"/>
      <c r="F22" s="15"/>
      <c r="G22" s="15"/>
      <c r="H22" s="15"/>
      <c r="I22" s="15"/>
      <c r="J22" s="43">
        <f>SUM(B22:I22)</f>
        <v>0</v>
      </c>
      <c r="K22" s="15"/>
      <c r="L22" s="15"/>
      <c r="M22" s="43">
        <f>J22-K22-L22</f>
        <v>0</v>
      </c>
    </row>
    <row r="23" spans="1:13" x14ac:dyDescent="0.2">
      <c r="A23" s="15"/>
      <c r="B23" s="15"/>
      <c r="C23" s="15"/>
      <c r="D23" s="15"/>
      <c r="E23" s="15"/>
      <c r="F23" s="15"/>
      <c r="G23" s="15"/>
      <c r="H23" s="15"/>
      <c r="I23" s="15"/>
      <c r="J23" s="43">
        <f t="shared" si="1"/>
        <v>0</v>
      </c>
      <c r="K23" s="15"/>
      <c r="L23" s="15"/>
      <c r="M23" s="43">
        <f t="shared" si="0"/>
        <v>0</v>
      </c>
    </row>
    <row r="24" spans="1:13" x14ac:dyDescent="0.2">
      <c r="A24" s="15"/>
      <c r="B24" s="15"/>
      <c r="C24" s="15"/>
      <c r="D24" s="15"/>
      <c r="E24" s="15"/>
      <c r="F24" s="15"/>
      <c r="G24" s="15"/>
      <c r="H24" s="15"/>
      <c r="I24" s="15"/>
      <c r="J24" s="43">
        <f t="shared" si="1"/>
        <v>0</v>
      </c>
      <c r="K24" s="15"/>
      <c r="L24" s="15"/>
      <c r="M24" s="43">
        <f>J24-K24-L24</f>
        <v>0</v>
      </c>
    </row>
    <row r="25" spans="1:13" x14ac:dyDescent="0.2">
      <c r="A25" s="15"/>
      <c r="B25" s="15"/>
      <c r="C25" s="15"/>
      <c r="D25" s="15"/>
      <c r="E25" s="15"/>
      <c r="F25" s="15"/>
      <c r="G25" s="15"/>
      <c r="H25" s="15"/>
      <c r="I25" s="15"/>
      <c r="J25" s="43">
        <f t="shared" si="1"/>
        <v>0</v>
      </c>
      <c r="K25" s="15"/>
      <c r="L25" s="15"/>
      <c r="M25" s="43">
        <f>J25-K25-L25</f>
        <v>0</v>
      </c>
    </row>
    <row r="26" spans="1:13" x14ac:dyDescent="0.2">
      <c r="A26" s="15"/>
      <c r="B26" s="15"/>
      <c r="C26" s="15"/>
      <c r="D26" s="15"/>
      <c r="E26" s="15"/>
      <c r="F26" s="15"/>
      <c r="G26" s="15"/>
      <c r="H26" s="15"/>
      <c r="I26" s="15"/>
      <c r="J26" s="43">
        <f t="shared" si="1"/>
        <v>0</v>
      </c>
      <c r="K26" s="15"/>
      <c r="L26" s="15"/>
      <c r="M26" s="43">
        <f>J26-K26-L26</f>
        <v>0</v>
      </c>
    </row>
    <row r="27" spans="1:13" x14ac:dyDescent="0.2">
      <c r="A27" s="15"/>
      <c r="B27" s="15"/>
      <c r="C27" s="15"/>
      <c r="D27" s="15"/>
      <c r="E27" s="15"/>
      <c r="F27" s="15"/>
      <c r="G27" s="15"/>
      <c r="H27" s="15"/>
      <c r="I27" s="15"/>
      <c r="J27" s="43">
        <f t="shared" si="1"/>
        <v>0</v>
      </c>
      <c r="K27" s="15"/>
      <c r="L27" s="15"/>
      <c r="M27" s="43">
        <f>J27-K27-L27</f>
        <v>0</v>
      </c>
    </row>
    <row r="28" spans="1:13" x14ac:dyDescent="0.2">
      <c r="A28" s="15"/>
      <c r="B28" s="15"/>
      <c r="C28" s="15"/>
      <c r="D28" s="15"/>
      <c r="E28" s="15"/>
      <c r="F28" s="15"/>
      <c r="G28" s="15"/>
      <c r="H28" s="15"/>
      <c r="I28" s="15"/>
      <c r="J28" s="43">
        <f t="shared" si="1"/>
        <v>0</v>
      </c>
      <c r="K28" s="15"/>
      <c r="L28" s="15"/>
      <c r="M28" s="43">
        <f t="shared" si="0"/>
        <v>0</v>
      </c>
    </row>
    <row r="29" spans="1:13" x14ac:dyDescent="0.2">
      <c r="A29" s="15"/>
      <c r="B29" s="15"/>
      <c r="C29" s="15"/>
      <c r="D29" s="15"/>
      <c r="E29" s="15"/>
      <c r="F29" s="15"/>
      <c r="G29" s="15"/>
      <c r="H29" s="15"/>
      <c r="I29" s="15"/>
      <c r="J29" s="43">
        <f t="shared" ref="J29:J36" si="2">SUM(B29:I29)</f>
        <v>0</v>
      </c>
      <c r="K29" s="15"/>
      <c r="L29" s="15"/>
      <c r="M29" s="43">
        <f t="shared" ref="M29:M36" si="3">J29-K29-L29</f>
        <v>0</v>
      </c>
    </row>
    <row r="30" spans="1:1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43">
        <f t="shared" si="2"/>
        <v>0</v>
      </c>
      <c r="K30" s="15"/>
      <c r="L30" s="15"/>
      <c r="M30" s="43">
        <f t="shared" si="3"/>
        <v>0</v>
      </c>
    </row>
    <row r="31" spans="1:13" x14ac:dyDescent="0.2">
      <c r="A31" s="15"/>
      <c r="B31" s="15"/>
      <c r="C31" s="15"/>
      <c r="D31" s="15"/>
      <c r="E31" s="15"/>
      <c r="F31" s="15"/>
      <c r="G31" s="15"/>
      <c r="H31" s="15"/>
      <c r="I31" s="15"/>
      <c r="J31" s="43">
        <f t="shared" si="2"/>
        <v>0</v>
      </c>
      <c r="K31" s="15"/>
      <c r="L31" s="15"/>
      <c r="M31" s="43">
        <f t="shared" si="3"/>
        <v>0</v>
      </c>
    </row>
    <row r="32" spans="1:1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43">
        <f t="shared" si="2"/>
        <v>0</v>
      </c>
      <c r="K32" s="15"/>
      <c r="L32" s="15"/>
      <c r="M32" s="43">
        <f t="shared" si="3"/>
        <v>0</v>
      </c>
    </row>
    <row r="33" spans="1:1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43">
        <f t="shared" si="2"/>
        <v>0</v>
      </c>
      <c r="K33" s="15"/>
      <c r="L33" s="15"/>
      <c r="M33" s="43">
        <f t="shared" si="3"/>
        <v>0</v>
      </c>
    </row>
    <row r="34" spans="1:1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43">
        <f t="shared" si="2"/>
        <v>0</v>
      </c>
      <c r="K34" s="15"/>
      <c r="L34" s="15"/>
      <c r="M34" s="43">
        <f t="shared" si="3"/>
        <v>0</v>
      </c>
    </row>
    <row r="35" spans="1:1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43">
        <f t="shared" si="2"/>
        <v>0</v>
      </c>
      <c r="K35" s="15"/>
      <c r="L35" s="15"/>
      <c r="M35" s="43">
        <f t="shared" si="3"/>
        <v>0</v>
      </c>
    </row>
    <row r="36" spans="1:1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43">
        <f t="shared" si="2"/>
        <v>0</v>
      </c>
      <c r="K36" s="15"/>
      <c r="L36" s="15"/>
      <c r="M36" s="43">
        <f t="shared" si="3"/>
        <v>0</v>
      </c>
    </row>
    <row r="37" spans="1:1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43">
        <f t="shared" si="1"/>
        <v>0</v>
      </c>
      <c r="K37" s="15"/>
      <c r="L37" s="15"/>
      <c r="M37" s="43">
        <f t="shared" si="0"/>
        <v>0</v>
      </c>
    </row>
    <row r="38" spans="1:1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43">
        <f t="shared" si="1"/>
        <v>0</v>
      </c>
      <c r="K38" s="15"/>
      <c r="L38" s="15"/>
      <c r="M38" s="43">
        <f t="shared" si="0"/>
        <v>0</v>
      </c>
    </row>
    <row r="39" spans="1:1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43">
        <f t="shared" si="1"/>
        <v>0</v>
      </c>
      <c r="K39" s="15"/>
      <c r="L39" s="15"/>
      <c r="M39" s="43">
        <f t="shared" si="0"/>
        <v>0</v>
      </c>
    </row>
    <row r="40" spans="1:13" x14ac:dyDescent="0.2">
      <c r="A40" s="15"/>
      <c r="B40" s="15"/>
      <c r="C40" s="15"/>
      <c r="D40" s="15"/>
      <c r="E40" s="15"/>
      <c r="F40" s="15"/>
      <c r="G40" s="15"/>
      <c r="H40" s="15"/>
      <c r="I40" s="15"/>
      <c r="J40" s="43">
        <f t="shared" si="1"/>
        <v>0</v>
      </c>
      <c r="K40" s="15"/>
      <c r="L40" s="15"/>
      <c r="M40" s="43">
        <f t="shared" si="0"/>
        <v>0</v>
      </c>
    </row>
    <row r="41" spans="1:13" x14ac:dyDescent="0.2">
      <c r="A41" s="15"/>
      <c r="B41" s="15"/>
      <c r="C41" s="15"/>
      <c r="D41" s="15"/>
      <c r="E41" s="15"/>
      <c r="F41" s="15"/>
      <c r="G41" s="15"/>
      <c r="H41" s="15"/>
      <c r="I41" s="15"/>
      <c r="J41" s="43">
        <f t="shared" si="1"/>
        <v>0</v>
      </c>
      <c r="K41" s="15"/>
      <c r="L41" s="15"/>
      <c r="M41" s="43">
        <f t="shared" si="0"/>
        <v>0</v>
      </c>
    </row>
    <row r="42" spans="1:13" x14ac:dyDescent="0.2">
      <c r="A42" s="15"/>
      <c r="B42" s="15"/>
      <c r="C42" s="15"/>
      <c r="D42" s="15"/>
      <c r="E42" s="15"/>
      <c r="F42" s="15"/>
      <c r="G42" s="15"/>
      <c r="H42" s="15"/>
      <c r="I42" s="15"/>
      <c r="J42" s="43">
        <f t="shared" si="1"/>
        <v>0</v>
      </c>
      <c r="K42" s="15"/>
      <c r="L42" s="15"/>
      <c r="M42" s="43">
        <f t="shared" si="0"/>
        <v>0</v>
      </c>
    </row>
    <row r="43" spans="1:13" ht="12" thickBo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44"/>
      <c r="K43" s="16"/>
      <c r="L43" s="16"/>
      <c r="M43" s="44"/>
    </row>
    <row r="44" spans="1:13" ht="16.149999999999999" customHeight="1" thickBot="1" x14ac:dyDescent="0.25">
      <c r="A44" s="17" t="s">
        <v>11</v>
      </c>
      <c r="B44" s="46">
        <f>SUM(B16:B43)</f>
        <v>0</v>
      </c>
      <c r="C44" s="46">
        <f t="shared" ref="C44:M44" si="4">SUM(C16:C43)</f>
        <v>0</v>
      </c>
      <c r="D44" s="46">
        <f t="shared" si="4"/>
        <v>0</v>
      </c>
      <c r="E44" s="46">
        <f t="shared" si="4"/>
        <v>0</v>
      </c>
      <c r="F44" s="46">
        <f t="shared" si="4"/>
        <v>0</v>
      </c>
      <c r="G44" s="46">
        <f t="shared" si="4"/>
        <v>0</v>
      </c>
      <c r="H44" s="46">
        <f t="shared" si="4"/>
        <v>0</v>
      </c>
      <c r="I44" s="46">
        <f t="shared" si="4"/>
        <v>0</v>
      </c>
      <c r="J44" s="46">
        <f t="shared" si="4"/>
        <v>0</v>
      </c>
      <c r="K44" s="46">
        <f t="shared" si="4"/>
        <v>0</v>
      </c>
      <c r="L44" s="47">
        <f t="shared" si="4"/>
        <v>0</v>
      </c>
      <c r="M44" s="48">
        <f t="shared" si="4"/>
        <v>0</v>
      </c>
    </row>
    <row r="46" spans="1:13" x14ac:dyDescent="0.2">
      <c r="B46" s="33" t="s">
        <v>43</v>
      </c>
      <c r="C46" s="33" t="s">
        <v>44</v>
      </c>
      <c r="D46" s="33" t="s">
        <v>45</v>
      </c>
      <c r="E46" s="33" t="s">
        <v>46</v>
      </c>
      <c r="F46" s="33" t="s">
        <v>47</v>
      </c>
      <c r="G46" s="33" t="s">
        <v>48</v>
      </c>
      <c r="H46" s="33" t="s">
        <v>49</v>
      </c>
      <c r="I46" s="33" t="s">
        <v>50</v>
      </c>
      <c r="J46" s="33" t="s">
        <v>51</v>
      </c>
      <c r="K46" s="33" t="s">
        <v>52</v>
      </c>
      <c r="L46" s="33" t="s">
        <v>53</v>
      </c>
      <c r="M46" s="33" t="s">
        <v>56</v>
      </c>
    </row>
    <row r="48" spans="1:13" x14ac:dyDescent="0.2">
      <c r="G48" s="19" t="s">
        <v>77</v>
      </c>
    </row>
  </sheetData>
  <mergeCells count="1">
    <mergeCell ref="J3:L3"/>
  </mergeCells>
  <phoneticPr fontId="1" type="noConversion"/>
  <pageMargins left="0.39370078740157483" right="0.39370078740157483" top="0.39370078740157483" bottom="0.27559055118110237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6CEA-DFE5-454C-B8A1-0099C9B3383A}">
  <dimension ref="A1:J60"/>
  <sheetViews>
    <sheetView workbookViewId="0">
      <selection activeCell="N10" sqref="N10"/>
    </sheetView>
  </sheetViews>
  <sheetFormatPr defaultColWidth="9.28515625" defaultRowHeight="12.75" x14ac:dyDescent="0.2"/>
  <cols>
    <col min="1" max="1" width="9.5703125" style="36" customWidth="1"/>
    <col min="2" max="2" width="10.7109375" style="34" customWidth="1"/>
    <col min="3" max="3" width="1.5703125" style="34" customWidth="1"/>
    <col min="4" max="7" width="9.28515625" style="34"/>
    <col min="8" max="8" width="9.5703125" style="34" customWidth="1"/>
    <col min="9" max="9" width="9.28515625" style="34"/>
    <col min="10" max="10" width="12" style="34" customWidth="1"/>
    <col min="11" max="16384" width="9.28515625" style="34"/>
  </cols>
  <sheetData>
    <row r="1" spans="1:4" ht="15.75" x14ac:dyDescent="0.25">
      <c r="A1" s="35" t="s">
        <v>55</v>
      </c>
    </row>
    <row r="3" spans="1:4" x14ac:dyDescent="0.2">
      <c r="B3" s="32" t="s">
        <v>90</v>
      </c>
    </row>
    <row r="5" spans="1:4" x14ac:dyDescent="0.2">
      <c r="A5" s="36" t="s">
        <v>43</v>
      </c>
      <c r="B5" s="49">
        <f>Anlægsaktiviteter!B44*-1</f>
        <v>0</v>
      </c>
      <c r="D5" s="34" t="s">
        <v>86</v>
      </c>
    </row>
    <row r="7" spans="1:4" x14ac:dyDescent="0.2">
      <c r="A7" s="36" t="s">
        <v>44</v>
      </c>
      <c r="B7" s="49">
        <f>Anlægsaktiviteter!C44</f>
        <v>0</v>
      </c>
      <c r="D7" s="34" t="s">
        <v>59</v>
      </c>
    </row>
    <row r="9" spans="1:4" x14ac:dyDescent="0.2">
      <c r="A9" s="36" t="s">
        <v>45</v>
      </c>
      <c r="B9" s="49">
        <f>Anlægsaktiviteter!D44</f>
        <v>0</v>
      </c>
      <c r="D9" s="34" t="s">
        <v>82</v>
      </c>
    </row>
    <row r="11" spans="1:4" x14ac:dyDescent="0.2">
      <c r="A11" s="36" t="s">
        <v>46</v>
      </c>
      <c r="B11" s="49">
        <f>Anlægsaktiviteter!E44</f>
        <v>0</v>
      </c>
      <c r="D11" s="34" t="s">
        <v>57</v>
      </c>
    </row>
    <row r="13" spans="1:4" x14ac:dyDescent="0.2">
      <c r="A13" s="36" t="s">
        <v>47</v>
      </c>
      <c r="B13" s="49">
        <f>Anlægsaktiviteter!F44</f>
        <v>0</v>
      </c>
      <c r="D13" s="34" t="s">
        <v>58</v>
      </c>
    </row>
    <row r="15" spans="1:4" x14ac:dyDescent="0.2">
      <c r="A15" s="36" t="s">
        <v>48</v>
      </c>
      <c r="B15" s="49">
        <f>Anlægsaktiviteter!G44</f>
        <v>0</v>
      </c>
      <c r="D15" s="34" t="s">
        <v>60</v>
      </c>
    </row>
    <row r="17" spans="1:10" x14ac:dyDescent="0.2">
      <c r="A17" s="36" t="s">
        <v>49</v>
      </c>
      <c r="B17" s="49">
        <f>Anlægsaktiviteter!H44</f>
        <v>0</v>
      </c>
      <c r="D17" s="34" t="s">
        <v>61</v>
      </c>
    </row>
    <row r="19" spans="1:10" x14ac:dyDescent="0.2">
      <c r="A19" s="36" t="s">
        <v>50</v>
      </c>
      <c r="B19" s="49">
        <f>Anlægsaktiviteter!I44</f>
        <v>0</v>
      </c>
      <c r="D19" s="34" t="s">
        <v>75</v>
      </c>
    </row>
    <row r="21" spans="1:10" x14ac:dyDescent="0.2">
      <c r="A21" s="36" t="s">
        <v>51</v>
      </c>
      <c r="B21" s="49">
        <f>Anlægsaktiviteter!J44</f>
        <v>0</v>
      </c>
      <c r="D21" s="34" t="s">
        <v>62</v>
      </c>
    </row>
    <row r="23" spans="1:10" x14ac:dyDescent="0.2">
      <c r="A23" s="36" t="s">
        <v>52</v>
      </c>
      <c r="B23" s="49">
        <f>Anlægsaktiviteter!K44</f>
        <v>0</v>
      </c>
      <c r="D23" s="34" t="s">
        <v>71</v>
      </c>
    </row>
    <row r="25" spans="1:10" x14ac:dyDescent="0.2">
      <c r="A25" s="36" t="s">
        <v>53</v>
      </c>
      <c r="B25" s="49">
        <f>Anlægsaktiviteter!L44</f>
        <v>0</v>
      </c>
      <c r="D25" s="34" t="s">
        <v>63</v>
      </c>
    </row>
    <row r="26" spans="1:10" x14ac:dyDescent="0.2">
      <c r="D26" s="34" t="s">
        <v>76</v>
      </c>
    </row>
    <row r="28" spans="1:10" x14ac:dyDescent="0.2">
      <c r="A28" s="36" t="s">
        <v>56</v>
      </c>
      <c r="B28" s="49">
        <f>Anlægsaktiviteter!M44*-1</f>
        <v>0</v>
      </c>
      <c r="D28" s="34" t="s">
        <v>87</v>
      </c>
    </row>
    <row r="29" spans="1:10" ht="12" customHeight="1" x14ac:dyDescent="0.2"/>
    <row r="30" spans="1:10" ht="12" customHeight="1" x14ac:dyDescent="0.2"/>
    <row r="31" spans="1:10" ht="12" customHeight="1" x14ac:dyDescent="0.2">
      <c r="A31" s="40"/>
      <c r="B31" s="39"/>
      <c r="C31" s="39"/>
      <c r="D31" s="39"/>
      <c r="E31" s="39"/>
      <c r="F31" s="39"/>
      <c r="G31" s="39"/>
      <c r="H31" s="39"/>
      <c r="I31" s="39"/>
      <c r="J31" s="39"/>
    </row>
    <row r="34" spans="1:10" x14ac:dyDescent="0.2">
      <c r="A34" s="37" t="s">
        <v>64</v>
      </c>
    </row>
    <row r="36" spans="1:10" x14ac:dyDescent="0.2">
      <c r="A36" s="38" t="s">
        <v>65</v>
      </c>
    </row>
    <row r="38" spans="1:10" x14ac:dyDescent="0.2">
      <c r="A38" s="37" t="s">
        <v>72</v>
      </c>
    </row>
    <row r="40" spans="1:10" x14ac:dyDescent="0.2">
      <c r="A40" s="36" t="s">
        <v>88</v>
      </c>
      <c r="B40" s="50">
        <f>B28</f>
        <v>0</v>
      </c>
      <c r="D40" s="34" t="s">
        <v>83</v>
      </c>
    </row>
    <row r="41" spans="1:10" x14ac:dyDescent="0.2">
      <c r="B41" s="51">
        <f>B5</f>
        <v>0</v>
      </c>
      <c r="D41" s="34" t="s">
        <v>84</v>
      </c>
    </row>
    <row r="42" spans="1:10" x14ac:dyDescent="0.2">
      <c r="B42" s="50">
        <f>B40-B41</f>
        <v>0</v>
      </c>
      <c r="D42" s="42" t="s">
        <v>85</v>
      </c>
    </row>
    <row r="43" spans="1:10" x14ac:dyDescent="0.2">
      <c r="A43" s="40"/>
      <c r="B43" s="39"/>
      <c r="C43" s="39"/>
      <c r="D43" s="39"/>
      <c r="E43" s="39"/>
      <c r="F43" s="39"/>
      <c r="G43" s="39"/>
      <c r="H43" s="39"/>
      <c r="I43" s="39"/>
      <c r="J43" s="39"/>
    </row>
    <row r="45" spans="1:10" x14ac:dyDescent="0.2">
      <c r="A45" s="37" t="s">
        <v>73</v>
      </c>
    </row>
    <row r="47" spans="1:10" x14ac:dyDescent="0.2">
      <c r="A47" s="36" t="s">
        <v>66</v>
      </c>
      <c r="B47" s="50">
        <f>B9</f>
        <v>0</v>
      </c>
      <c r="D47" s="34" t="s">
        <v>68</v>
      </c>
    </row>
    <row r="48" spans="1:10" x14ac:dyDescent="0.2">
      <c r="B48" s="52"/>
      <c r="D48" s="53" t="s">
        <v>91</v>
      </c>
    </row>
    <row r="49" spans="1:10" x14ac:dyDescent="0.2">
      <c r="B49" s="50">
        <f>SUM(B47:B48)</f>
        <v>0</v>
      </c>
      <c r="D49" s="34" t="s">
        <v>67</v>
      </c>
    </row>
    <row r="50" spans="1:10" x14ac:dyDescent="0.2">
      <c r="A50" s="40"/>
      <c r="B50" s="39"/>
      <c r="C50" s="39"/>
      <c r="D50" s="39"/>
      <c r="E50" s="39"/>
      <c r="F50" s="39"/>
      <c r="G50" s="39"/>
      <c r="H50" s="39"/>
      <c r="I50" s="39"/>
      <c r="J50" s="39"/>
    </row>
    <row r="52" spans="1:10" x14ac:dyDescent="0.2">
      <c r="A52" s="37" t="s">
        <v>74</v>
      </c>
    </row>
    <row r="54" spans="1:10" x14ac:dyDescent="0.2">
      <c r="A54" s="36" t="s">
        <v>69</v>
      </c>
      <c r="B54" s="50">
        <f>B11</f>
        <v>0</v>
      </c>
      <c r="D54" s="34" t="s">
        <v>70</v>
      </c>
    </row>
    <row r="55" spans="1:10" x14ac:dyDescent="0.2">
      <c r="A55" s="40"/>
      <c r="B55" s="39"/>
      <c r="C55" s="39"/>
      <c r="D55" s="39"/>
      <c r="E55" s="39"/>
      <c r="F55" s="39"/>
      <c r="G55" s="39"/>
      <c r="H55" s="39"/>
      <c r="I55" s="39"/>
      <c r="J55" s="39"/>
    </row>
    <row r="57" spans="1:10" x14ac:dyDescent="0.2">
      <c r="A57" s="37" t="s">
        <v>78</v>
      </c>
    </row>
    <row r="59" spans="1:10" x14ac:dyDescent="0.2">
      <c r="A59" s="36" t="s">
        <v>79</v>
      </c>
      <c r="D59" s="34" t="s">
        <v>80</v>
      </c>
    </row>
    <row r="60" spans="1:10" x14ac:dyDescent="0.2">
      <c r="D60" s="34" t="s">
        <v>81</v>
      </c>
    </row>
  </sheetData>
  <phoneticPr fontId="0" type="noConversion"/>
  <pageMargins left="0.59055118110236227" right="0.39370078740157483" top="0.59055118110236227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Anlægsaktiviteter</vt:lpstr>
      <vt:lpstr>Resultatdisponering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Landsforeningen</dc:creator>
  <cp:lastModifiedBy>margit Christiansen</cp:lastModifiedBy>
  <cp:lastPrinted>2014-01-04T11:19:36Z</cp:lastPrinted>
  <dcterms:created xsi:type="dcterms:W3CDTF">2000-11-07T09:38:51Z</dcterms:created>
  <dcterms:modified xsi:type="dcterms:W3CDTF">2025-01-22T12:05:16Z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-1036426222</vt:i4>
  </property>
  <property fmtid="{D5CDD505-2E9C-101B-9397-08002B2CF9AE}" pid="3" name="_EmailSubject">
    <vt:lpwstr>Overskud mv</vt:lpwstr>
  </property>
  <property fmtid="{D5CDD505-2E9C-101B-9397-08002B2CF9AE}" pid="4" name="_AuthorEmail">
    <vt:lpwstr>ad@ab.dk</vt:lpwstr>
  </property>
  <property fmtid="{D5CDD505-2E9C-101B-9397-08002B2CF9AE}" pid="5" name="_AuthorEmailDisplayName">
    <vt:lpwstr>Allan Dalkvist</vt:lpwstr>
  </property>
  <property fmtid="{D5CDD505-2E9C-101B-9397-08002B2CF9AE}" pid="6" name="_ReviewingToolsShownOnce">
    <vt:lpwstr/>
  </property>
</Properties>
</file>